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<sst xmlns="http://schemas.openxmlformats.org/spreadsheetml/2006/main" count="88" uniqueCount="58">
  <si>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MC346 – Paradigmas de Programação</t>
  </si>
  <si>
    <t>2014s2</t>
  </si>
  <si>
    <t>pista-1: pontos obtidos na pista como carro1</t>
  </si>
  <si>
    <t>pista-2: pontos obtidos na pista como carro 2</t>
  </si>
  <si>
    <t>a nota bruta está na última coluna</t>
  </si>
  <si>
    <t>anaindi-1</t>
  </si>
  <si>
    <t>anaindi-2</t>
  </si>
  <si>
    <t>anaindi-d-1</t>
  </si>
  <si>
    <t>anaindi-d-2</t>
  </si>
  <si>
    <t>elipse-110-1</t>
  </si>
  <si>
    <t>elipse-110-2</t>
  </si>
  <si>
    <t>elipse-110d-1</t>
  </si>
  <si>
    <t>elipse-110d-2</t>
  </si>
  <si>
    <t>elipse-40-1</t>
  </si>
  <si>
    <t>elipse-40-2</t>
  </si>
  <si>
    <t>elipse-50-1</t>
  </si>
  <si>
    <t>elipse-50-2</t>
  </si>
  <si>
    <t>elipse-50d-1</t>
  </si>
  <si>
    <t>elipse-50d-2</t>
  </si>
  <si>
    <t>elipse-60-1</t>
  </si>
  <si>
    <t>elipse-60-2</t>
  </si>
  <si>
    <t>indiana-1</t>
  </si>
  <si>
    <t>indiana-2</t>
  </si>
  <si>
    <t>indiana-d-1</t>
  </si>
  <si>
    <t>indiana-d-2</t>
  </si>
  <si>
    <t>Total</t>
  </si>
  <si>
    <t>Colocação</t>
  </si>
  <si>
    <t>Nota bruta</t>
  </si>
  <si>
    <t>caminadaf</t>
  </si>
  <si>
    <t>cib.begalli</t>
  </si>
  <si>
    <t>diego.rocha.comp</t>
  </si>
  <si>
    <t>fabio.maffei.lira</t>
  </si>
  <si>
    <t>fernando.hsgoncalves</t>
  </si>
  <si>
    <t>gsmazzariol</t>
  </si>
  <si>
    <t>guilherme.rocha.mendes</t>
  </si>
  <si>
    <t>gustavo.cesar.nunes</t>
  </si>
  <si>
    <t>ichnich</t>
  </si>
  <si>
    <t>italogmoraes</t>
  </si>
  <si>
    <t>iudelsmann</t>
  </si>
  <si>
    <t>ivansichfreitas</t>
  </si>
  <si>
    <t>jfonseca345</t>
  </si>
  <si>
    <t>lminchillo2</t>
  </si>
  <si>
    <t>lucianosabenca</t>
  </si>
  <si>
    <t>lukas.antunes.lopes</t>
  </si>
  <si>
    <t>marcelofabri.mf</t>
  </si>
  <si>
    <t>masantos22</t>
  </si>
  <si>
    <t>matheusota</t>
  </si>
  <si>
    <t>miguelff92</t>
  </si>
  <si>
    <t>patricia.hongo</t>
  </si>
  <si>
    <t>pedroa1991</t>
  </si>
  <si>
    <t>pedroembrito</t>
  </si>
  <si>
    <t>rafa.junio</t>
  </si>
  <si>
    <t>rafamg93</t>
  </si>
  <si>
    <t>souza.vss</t>
  </si>
  <si>
    <t>tomasqueiroga</t>
  </si>
  <si>
    <t>vandor.danilo</t>
  </si>
  <si>
    <t>victor.roth.cardoso</t>
  </si>
  <si>
    <t>willzati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</si>
</sst>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A6" sqref="A6"/>
    </sheetView>
  </sheetViews>
  <sheetFormatPr defaultColWidth="11.421875" defaultRowHeight="12.75"/>
  <cols>
    <col min="1" max="16384" width="11.5742187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7" spans="2:24" s="2" customFormat="1" ht="13.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  <c r="Q7" s="2" t="s">
        <v>20</v>
      </c>
      <c r="R7" s="2" t="s">
        <v>21</v>
      </c>
      <c r="S7" s="2" t="s">
        <v>22</v>
      </c>
      <c r="T7" s="2" t="s">
        <v>23</v>
      </c>
      <c r="U7" s="2" t="s">
        <v>24</v>
      </c>
      <c r="V7" s="3" t="s">
        <v>25</v>
      </c>
      <c r="W7" s="3" t="s">
        <v>26</v>
      </c>
      <c r="X7" s="3" t="s">
        <v>27</v>
      </c>
    </row>
    <row r="8" spans="1:25" ht="12">
      <c r="A8" t="s">
        <v>28</v>
      </c>
      <c r="B8">
        <v>0</v>
      </c>
      <c r="C8">
        <v>0</v>
      </c>
      <c r="D8">
        <v>0</v>
      </c>
      <c r="E8">
        <v>0</v>
      </c>
      <c r="F8">
        <v>54</v>
      </c>
      <c r="G8">
        <v>81</v>
      </c>
      <c r="H8">
        <v>57</v>
      </c>
      <c r="I8">
        <v>81</v>
      </c>
      <c r="J8">
        <v>54</v>
      </c>
      <c r="K8">
        <v>87</v>
      </c>
      <c r="L8">
        <v>42</v>
      </c>
      <c r="M8">
        <v>75</v>
      </c>
      <c r="N8">
        <v>48</v>
      </c>
      <c r="O8">
        <v>78</v>
      </c>
      <c r="P8">
        <v>48</v>
      </c>
      <c r="Q8">
        <v>81</v>
      </c>
      <c r="R8">
        <v>0</v>
      </c>
      <c r="S8">
        <v>0</v>
      </c>
      <c r="T8">
        <v>0</v>
      </c>
      <c r="U8">
        <v>0</v>
      </c>
      <c r="V8" s="4">
        <f>SUM(A8:U8)</f>
        <v>786</v>
      </c>
      <c r="W8" s="4">
        <f>31-COUNTIF(V$8:V$37,"&lt;="&amp;V8)</f>
        <v>11</v>
      </c>
      <c r="X8" s="5">
        <f>10*V8/MAX(V$8:V$37)</f>
        <v>5.800738007380073</v>
      </c>
      <c r="Y8" t="s">
        <v>28</v>
      </c>
    </row>
    <row r="9" spans="1:25" ht="12">
      <c r="A9" t="s">
        <v>29</v>
      </c>
      <c r="B9">
        <v>0</v>
      </c>
      <c r="C9">
        <v>51</v>
      </c>
      <c r="D9">
        <v>0</v>
      </c>
      <c r="E9">
        <v>0</v>
      </c>
      <c r="F9">
        <v>54</v>
      </c>
      <c r="G9">
        <v>78</v>
      </c>
      <c r="H9">
        <v>33</v>
      </c>
      <c r="I9">
        <v>81</v>
      </c>
      <c r="J9">
        <v>67</v>
      </c>
      <c r="K9">
        <v>81</v>
      </c>
      <c r="L9">
        <v>44</v>
      </c>
      <c r="M9">
        <v>60</v>
      </c>
      <c r="N9">
        <v>54</v>
      </c>
      <c r="O9">
        <v>81</v>
      </c>
      <c r="P9">
        <v>59</v>
      </c>
      <c r="Q9">
        <v>64</v>
      </c>
      <c r="R9">
        <v>0</v>
      </c>
      <c r="S9">
        <v>0</v>
      </c>
      <c r="T9">
        <v>0</v>
      </c>
      <c r="U9">
        <v>0</v>
      </c>
      <c r="V9" s="4">
        <f>SUM(A9:U9)</f>
        <v>807</v>
      </c>
      <c r="W9" s="4">
        <f>31-COUNTIF(V$8:V$37,"&lt;="&amp;V9)</f>
        <v>9</v>
      </c>
      <c r="X9" s="5">
        <f>10*V9/MAX(V$8:V$37)</f>
        <v>5.955719557195572</v>
      </c>
      <c r="Y9" t="s">
        <v>29</v>
      </c>
    </row>
    <row r="10" spans="1:25" ht="12">
      <c r="A10" t="s">
        <v>30</v>
      </c>
      <c r="B10">
        <v>63</v>
      </c>
      <c r="C10">
        <v>66</v>
      </c>
      <c r="D10">
        <v>83</v>
      </c>
      <c r="E10">
        <v>78</v>
      </c>
      <c r="F10">
        <v>51</v>
      </c>
      <c r="G10">
        <v>60</v>
      </c>
      <c r="H10">
        <v>0</v>
      </c>
      <c r="I10">
        <v>51</v>
      </c>
      <c r="J10">
        <v>57</v>
      </c>
      <c r="K10">
        <v>72</v>
      </c>
      <c r="L10">
        <v>45</v>
      </c>
      <c r="M10">
        <v>57</v>
      </c>
      <c r="N10">
        <v>60</v>
      </c>
      <c r="O10">
        <v>69</v>
      </c>
      <c r="P10">
        <v>52</v>
      </c>
      <c r="Q10">
        <v>60</v>
      </c>
      <c r="R10">
        <v>45</v>
      </c>
      <c r="S10">
        <v>55</v>
      </c>
      <c r="T10">
        <v>78</v>
      </c>
      <c r="U10">
        <v>78</v>
      </c>
      <c r="V10" s="4">
        <f>SUM(A10:U10)</f>
        <v>1180</v>
      </c>
      <c r="W10" s="4">
        <f>31-COUNTIF(V$8:V$37,"&lt;="&amp;V10)</f>
        <v>5</v>
      </c>
      <c r="X10" s="5">
        <f>10*V10/MAX(V$8:V$37)</f>
        <v>8.708487084870848</v>
      </c>
      <c r="Y10" t="s">
        <v>30</v>
      </c>
    </row>
    <row r="11" spans="1:25" ht="12">
      <c r="A11" t="s">
        <v>31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39</v>
      </c>
      <c r="Q11">
        <v>3</v>
      </c>
      <c r="R11">
        <v>0</v>
      </c>
      <c r="S11">
        <v>0</v>
      </c>
      <c r="T11">
        <v>0</v>
      </c>
      <c r="U11">
        <v>0</v>
      </c>
      <c r="V11" s="4">
        <f>SUM(A11:U11)</f>
        <v>42</v>
      </c>
      <c r="W11" s="4">
        <f>31-COUNTIF(V$8:V$37,"&lt;="&amp;V11)</f>
        <v>25</v>
      </c>
      <c r="X11" s="5">
        <f>10*V11/MAX(V$8:V$37)</f>
        <v>0.30996309963099633</v>
      </c>
      <c r="Y11" t="s">
        <v>31</v>
      </c>
    </row>
    <row r="12" spans="1:25" ht="12">
      <c r="A12" t="s">
        <v>32</v>
      </c>
      <c r="B12">
        <v>0</v>
      </c>
      <c r="C12">
        <v>3</v>
      </c>
      <c r="D12">
        <v>0</v>
      </c>
      <c r="E12">
        <v>0</v>
      </c>
      <c r="F12">
        <v>2</v>
      </c>
      <c r="G12">
        <v>3</v>
      </c>
      <c r="H12">
        <v>0</v>
      </c>
      <c r="I12">
        <v>0</v>
      </c>
      <c r="J12">
        <v>42</v>
      </c>
      <c r="K12">
        <v>21</v>
      </c>
      <c r="L12">
        <v>24</v>
      </c>
      <c r="M12">
        <v>30</v>
      </c>
      <c r="N12">
        <v>42</v>
      </c>
      <c r="O12">
        <v>48</v>
      </c>
      <c r="P12">
        <v>45</v>
      </c>
      <c r="Q12">
        <v>46</v>
      </c>
      <c r="R12">
        <v>39</v>
      </c>
      <c r="S12">
        <v>48</v>
      </c>
      <c r="T12">
        <v>0</v>
      </c>
      <c r="U12">
        <v>0</v>
      </c>
      <c r="V12" s="4">
        <f>SUM(A12:U12)</f>
        <v>393</v>
      </c>
      <c r="W12" s="4">
        <f>31-COUNTIF(V$8:V$37,"&lt;="&amp;V12)</f>
        <v>19</v>
      </c>
      <c r="X12" s="5">
        <f>10*V12/MAX(V$8:V$37)</f>
        <v>2.9003690036900367</v>
      </c>
      <c r="Y12" t="s">
        <v>32</v>
      </c>
    </row>
    <row r="13" spans="1:25" ht="12">
      <c r="A13" t="s">
        <v>33</v>
      </c>
      <c r="B13">
        <v>0</v>
      </c>
      <c r="C13">
        <v>0</v>
      </c>
      <c r="D13">
        <v>0</v>
      </c>
      <c r="E13">
        <v>0</v>
      </c>
      <c r="F13">
        <v>39</v>
      </c>
      <c r="G13">
        <v>45</v>
      </c>
      <c r="H13">
        <v>0</v>
      </c>
      <c r="I13">
        <v>0</v>
      </c>
      <c r="J13">
        <v>0</v>
      </c>
      <c r="K13">
        <v>0</v>
      </c>
      <c r="L13">
        <v>21</v>
      </c>
      <c r="M13">
        <v>51</v>
      </c>
      <c r="N13">
        <v>36</v>
      </c>
      <c r="O13">
        <v>48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s="4">
        <f>SUM(A13:U13)</f>
        <v>240</v>
      </c>
      <c r="W13" s="4">
        <f>31-COUNTIF(V$8:V$37,"&lt;="&amp;V13)</f>
        <v>23</v>
      </c>
      <c r="X13" s="5">
        <f>10*V13/MAX(V$8:V$37)</f>
        <v>1.7712177121771218</v>
      </c>
      <c r="Y13" t="s">
        <v>33</v>
      </c>
    </row>
    <row r="14" spans="1:25" ht="12">
      <c r="A14" t="s">
        <v>34</v>
      </c>
      <c r="B14">
        <v>0</v>
      </c>
      <c r="C14">
        <v>0</v>
      </c>
      <c r="D14">
        <v>0</v>
      </c>
      <c r="E14">
        <v>0</v>
      </c>
      <c r="F14">
        <v>51</v>
      </c>
      <c r="G14">
        <v>66</v>
      </c>
      <c r="H14">
        <v>24</v>
      </c>
      <c r="I14">
        <v>75</v>
      </c>
      <c r="J14">
        <v>52</v>
      </c>
      <c r="K14">
        <v>81</v>
      </c>
      <c r="L14">
        <v>45</v>
      </c>
      <c r="M14">
        <v>71</v>
      </c>
      <c r="N14">
        <v>48</v>
      </c>
      <c r="O14">
        <v>66</v>
      </c>
      <c r="P14">
        <v>45</v>
      </c>
      <c r="Q14">
        <v>71</v>
      </c>
      <c r="R14">
        <v>48</v>
      </c>
      <c r="S14">
        <v>63</v>
      </c>
      <c r="T14">
        <v>0</v>
      </c>
      <c r="U14">
        <v>0</v>
      </c>
      <c r="V14" s="4">
        <f>SUM(A14:U14)</f>
        <v>806</v>
      </c>
      <c r="W14" s="4">
        <f>31-COUNTIF(V$8:V$37,"&lt;="&amp;V14)</f>
        <v>10</v>
      </c>
      <c r="X14" s="5">
        <f>10*V14/MAX(V$8:V$37)</f>
        <v>5.948339483394834</v>
      </c>
      <c r="Y14" t="s">
        <v>34</v>
      </c>
    </row>
    <row r="15" spans="1:25" ht="12">
      <c r="A15" t="s">
        <v>35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36</v>
      </c>
      <c r="M15">
        <v>33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 s="4">
        <f>SUM(A15:U15)</f>
        <v>69</v>
      </c>
      <c r="W15" s="4">
        <f>31-COUNTIF(V$8:V$37,"&lt;="&amp;V15)</f>
        <v>24</v>
      </c>
      <c r="X15" s="5">
        <f>10*V15/MAX(V$8:V$37)</f>
        <v>0.5092250922509225</v>
      </c>
      <c r="Y15" t="s">
        <v>35</v>
      </c>
    </row>
    <row r="16" spans="1:25" ht="12">
      <c r="A16" t="s">
        <v>36</v>
      </c>
      <c r="B16">
        <v>0</v>
      </c>
      <c r="C16">
        <v>0</v>
      </c>
      <c r="D16">
        <v>0</v>
      </c>
      <c r="E16">
        <v>0</v>
      </c>
      <c r="F16">
        <v>84</v>
      </c>
      <c r="G16">
        <v>84</v>
      </c>
      <c r="H16">
        <v>87</v>
      </c>
      <c r="I16">
        <v>87</v>
      </c>
      <c r="J16">
        <v>30</v>
      </c>
      <c r="K16">
        <v>87</v>
      </c>
      <c r="L16">
        <v>83</v>
      </c>
      <c r="M16">
        <v>85</v>
      </c>
      <c r="N16">
        <v>74</v>
      </c>
      <c r="O16">
        <v>84</v>
      </c>
      <c r="P16">
        <v>81</v>
      </c>
      <c r="Q16">
        <v>87</v>
      </c>
      <c r="R16">
        <v>74</v>
      </c>
      <c r="S16">
        <v>78</v>
      </c>
      <c r="T16">
        <v>0</v>
      </c>
      <c r="U16">
        <v>0</v>
      </c>
      <c r="V16" s="4">
        <f>SUM(A16:U16)</f>
        <v>1105</v>
      </c>
      <c r="W16" s="4">
        <f>31-COUNTIF(V$8:V$37,"&lt;="&amp;V16)</f>
        <v>6</v>
      </c>
      <c r="X16" s="5">
        <f>10*V16/MAX(V$8:V$37)</f>
        <v>8.154981549815497</v>
      </c>
      <c r="Y16" t="s">
        <v>36</v>
      </c>
    </row>
    <row r="17" spans="1:25" ht="12">
      <c r="A17" t="s">
        <v>37</v>
      </c>
      <c r="B17">
        <v>57</v>
      </c>
      <c r="C17">
        <v>24</v>
      </c>
      <c r="D17">
        <v>0</v>
      </c>
      <c r="E17">
        <v>0</v>
      </c>
      <c r="F17">
        <v>36</v>
      </c>
      <c r="G17">
        <v>38</v>
      </c>
      <c r="H17">
        <v>45</v>
      </c>
      <c r="I17">
        <v>51</v>
      </c>
      <c r="J17">
        <v>45</v>
      </c>
      <c r="K17">
        <v>61</v>
      </c>
      <c r="L17">
        <v>27</v>
      </c>
      <c r="M17">
        <v>48</v>
      </c>
      <c r="N17">
        <v>0</v>
      </c>
      <c r="O17">
        <v>0</v>
      </c>
      <c r="P17">
        <v>45</v>
      </c>
      <c r="Q17">
        <v>51</v>
      </c>
      <c r="R17">
        <v>36</v>
      </c>
      <c r="S17">
        <v>36</v>
      </c>
      <c r="T17">
        <v>0</v>
      </c>
      <c r="U17">
        <v>0</v>
      </c>
      <c r="V17" s="4">
        <f>SUM(A17:U17)</f>
        <v>600</v>
      </c>
      <c r="W17" s="4">
        <f>31-COUNTIF(V$8:V$37,"&lt;="&amp;V17)</f>
        <v>15</v>
      </c>
      <c r="X17" s="5">
        <f>10*V17/MAX(V$8:V$37)</f>
        <v>4.428044280442805</v>
      </c>
      <c r="Y17" t="s">
        <v>37</v>
      </c>
    </row>
    <row r="18" spans="1:25" ht="12">
      <c r="A18" t="s">
        <v>38</v>
      </c>
      <c r="B18">
        <v>0</v>
      </c>
      <c r="C18">
        <v>0</v>
      </c>
      <c r="D18">
        <v>0</v>
      </c>
      <c r="E18">
        <v>0</v>
      </c>
      <c r="F18">
        <v>69</v>
      </c>
      <c r="G18">
        <v>84</v>
      </c>
      <c r="H18">
        <v>63</v>
      </c>
      <c r="I18">
        <v>68</v>
      </c>
      <c r="J18">
        <v>12</v>
      </c>
      <c r="K18">
        <v>0</v>
      </c>
      <c r="L18">
        <v>66</v>
      </c>
      <c r="M18">
        <v>81</v>
      </c>
      <c r="N18">
        <v>61</v>
      </c>
      <c r="O18">
        <v>79</v>
      </c>
      <c r="P18">
        <v>23</v>
      </c>
      <c r="Q18">
        <v>33</v>
      </c>
      <c r="R18">
        <v>59</v>
      </c>
      <c r="S18">
        <v>75</v>
      </c>
      <c r="T18">
        <v>0</v>
      </c>
      <c r="U18">
        <v>0</v>
      </c>
      <c r="V18" s="4">
        <f>SUM(A18:U18)</f>
        <v>773</v>
      </c>
      <c r="W18" s="4">
        <f>31-COUNTIF(V$8:V$37,"&lt;="&amp;V18)</f>
        <v>12</v>
      </c>
      <c r="X18" s="5">
        <f>10*V18/MAX(V$8:V$37)</f>
        <v>5.704797047970479</v>
      </c>
      <c r="Y18" t="s">
        <v>38</v>
      </c>
    </row>
    <row r="19" spans="1:25" ht="12">
      <c r="A19" t="s">
        <v>39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 s="4">
        <f>SUM(A19:U19)</f>
        <v>0</v>
      </c>
      <c r="W19" s="4">
        <f>31-COUNTIF(V$8:V$37,"&lt;="&amp;V19)</f>
        <v>26</v>
      </c>
      <c r="X19" s="5">
        <f>10*V19/MAX(V$8:V$37)</f>
        <v>0</v>
      </c>
      <c r="Y19" t="s">
        <v>39</v>
      </c>
    </row>
    <row r="20" spans="1:25" ht="12">
      <c r="A20" t="s">
        <v>40</v>
      </c>
      <c r="B20">
        <v>78</v>
      </c>
      <c r="C20">
        <v>27</v>
      </c>
      <c r="D20">
        <v>27</v>
      </c>
      <c r="E20">
        <v>3</v>
      </c>
      <c r="F20">
        <v>56</v>
      </c>
      <c r="G20">
        <v>27</v>
      </c>
      <c r="H20">
        <v>3</v>
      </c>
      <c r="I20">
        <v>0</v>
      </c>
      <c r="J20">
        <v>54</v>
      </c>
      <c r="K20">
        <v>27</v>
      </c>
      <c r="L20">
        <v>37</v>
      </c>
      <c r="M20">
        <v>15</v>
      </c>
      <c r="N20">
        <v>48</v>
      </c>
      <c r="O20">
        <v>24</v>
      </c>
      <c r="P20">
        <v>0</v>
      </c>
      <c r="Q20">
        <v>0</v>
      </c>
      <c r="R20">
        <v>48</v>
      </c>
      <c r="S20">
        <v>18</v>
      </c>
      <c r="T20">
        <v>54</v>
      </c>
      <c r="U20">
        <v>30</v>
      </c>
      <c r="V20" s="4">
        <f>SUM(A20:U20)</f>
        <v>576</v>
      </c>
      <c r="W20" s="4">
        <f>31-COUNTIF(V$8:V$37,"&lt;="&amp;V20)</f>
        <v>17</v>
      </c>
      <c r="X20" s="5">
        <f>10*V20/MAX(V$8:V$37)</f>
        <v>4.250922509225092</v>
      </c>
      <c r="Y20" t="s">
        <v>40</v>
      </c>
    </row>
    <row r="21" spans="1:25" ht="12">
      <c r="A21" t="s">
        <v>41</v>
      </c>
      <c r="B21">
        <v>0</v>
      </c>
      <c r="C21">
        <v>0</v>
      </c>
      <c r="D21">
        <v>0</v>
      </c>
      <c r="E21">
        <v>0</v>
      </c>
      <c r="F21">
        <v>61</v>
      </c>
      <c r="G21">
        <v>30</v>
      </c>
      <c r="H21">
        <v>32</v>
      </c>
      <c r="I21">
        <v>28</v>
      </c>
      <c r="J21">
        <v>57</v>
      </c>
      <c r="K21">
        <v>27</v>
      </c>
      <c r="L21">
        <v>49</v>
      </c>
      <c r="M21">
        <v>27</v>
      </c>
      <c r="N21">
        <v>68</v>
      </c>
      <c r="O21">
        <v>32</v>
      </c>
      <c r="P21">
        <v>51</v>
      </c>
      <c r="Q21">
        <v>18</v>
      </c>
      <c r="R21">
        <v>57</v>
      </c>
      <c r="S21">
        <v>27</v>
      </c>
      <c r="T21">
        <v>78</v>
      </c>
      <c r="U21">
        <v>27</v>
      </c>
      <c r="V21" s="4">
        <f>SUM(A21:U21)</f>
        <v>669</v>
      </c>
      <c r="W21" s="4">
        <f>31-COUNTIF(V$8:V$37,"&lt;="&amp;V21)</f>
        <v>13</v>
      </c>
      <c r="X21" s="5">
        <f>10*V21/MAX(V$8:V$37)</f>
        <v>4.937269372693727</v>
      </c>
      <c r="Y21" t="s">
        <v>41</v>
      </c>
    </row>
    <row r="22" spans="1:25" ht="12">
      <c r="A22" t="s">
        <v>42</v>
      </c>
      <c r="B22">
        <v>0</v>
      </c>
      <c r="C22">
        <v>3</v>
      </c>
      <c r="D22">
        <v>0</v>
      </c>
      <c r="E22">
        <v>0</v>
      </c>
      <c r="F22">
        <v>27</v>
      </c>
      <c r="G22">
        <v>27</v>
      </c>
      <c r="H22">
        <v>0</v>
      </c>
      <c r="I22">
        <v>0</v>
      </c>
      <c r="J22">
        <v>57</v>
      </c>
      <c r="K22">
        <v>69</v>
      </c>
      <c r="L22">
        <v>12</v>
      </c>
      <c r="M22">
        <v>64</v>
      </c>
      <c r="N22">
        <v>24</v>
      </c>
      <c r="O22">
        <v>63</v>
      </c>
      <c r="P22">
        <v>18</v>
      </c>
      <c r="Q22">
        <v>39</v>
      </c>
      <c r="R22">
        <v>63</v>
      </c>
      <c r="S22">
        <v>72</v>
      </c>
      <c r="T22">
        <v>0</v>
      </c>
      <c r="U22">
        <v>0</v>
      </c>
      <c r="V22" s="4">
        <f>SUM(A22:U22)</f>
        <v>538</v>
      </c>
      <c r="W22" s="4">
        <f>31-COUNTIF(V$8:V$37,"&lt;="&amp;V22)</f>
        <v>18</v>
      </c>
      <c r="X22" s="5">
        <f>10*V22/MAX(V$8:V$37)</f>
        <v>3.970479704797048</v>
      </c>
      <c r="Y22" t="s">
        <v>42</v>
      </c>
    </row>
    <row r="23" spans="1:25" ht="12">
      <c r="A23" t="s">
        <v>43</v>
      </c>
      <c r="B23">
        <v>0</v>
      </c>
      <c r="C23">
        <v>0</v>
      </c>
      <c r="D23">
        <v>0</v>
      </c>
      <c r="E23">
        <v>0</v>
      </c>
      <c r="F23">
        <v>80</v>
      </c>
      <c r="G23">
        <v>82</v>
      </c>
      <c r="H23">
        <v>60</v>
      </c>
      <c r="I23">
        <v>79</v>
      </c>
      <c r="J23">
        <v>3</v>
      </c>
      <c r="K23">
        <v>9</v>
      </c>
      <c r="L23">
        <v>74</v>
      </c>
      <c r="M23">
        <v>86</v>
      </c>
      <c r="N23">
        <v>84</v>
      </c>
      <c r="O23">
        <v>85</v>
      </c>
      <c r="P23">
        <v>65</v>
      </c>
      <c r="Q23">
        <v>80</v>
      </c>
      <c r="R23">
        <v>66</v>
      </c>
      <c r="S23">
        <v>72</v>
      </c>
      <c r="T23">
        <v>0</v>
      </c>
      <c r="U23">
        <v>0</v>
      </c>
      <c r="V23" s="4">
        <f>SUM(A23:U23)</f>
        <v>925</v>
      </c>
      <c r="W23" s="4">
        <f>31-COUNTIF(V$8:V$37,"&lt;="&amp;V23)</f>
        <v>8</v>
      </c>
      <c r="X23" s="5">
        <f>10*V23/MAX(V$8:V$37)</f>
        <v>6.826568265682657</v>
      </c>
      <c r="Y23" t="s">
        <v>43</v>
      </c>
    </row>
    <row r="24" spans="1:25" ht="12">
      <c r="A24" t="s">
        <v>44</v>
      </c>
      <c r="B24">
        <v>75</v>
      </c>
      <c r="C24">
        <v>78</v>
      </c>
      <c r="D24">
        <v>72</v>
      </c>
      <c r="E24">
        <v>81</v>
      </c>
      <c r="F24">
        <v>50</v>
      </c>
      <c r="G24">
        <v>69</v>
      </c>
      <c r="H24">
        <v>63</v>
      </c>
      <c r="I24">
        <v>72</v>
      </c>
      <c r="J24">
        <v>69</v>
      </c>
      <c r="K24">
        <v>81</v>
      </c>
      <c r="L24">
        <v>45</v>
      </c>
      <c r="M24">
        <v>66</v>
      </c>
      <c r="N24">
        <v>60</v>
      </c>
      <c r="O24">
        <v>75</v>
      </c>
      <c r="P24">
        <v>57</v>
      </c>
      <c r="Q24">
        <v>78</v>
      </c>
      <c r="R24">
        <v>51</v>
      </c>
      <c r="S24">
        <v>60</v>
      </c>
      <c r="T24">
        <v>78</v>
      </c>
      <c r="U24">
        <v>75</v>
      </c>
      <c r="V24" s="4">
        <f>SUM(A24:U24)</f>
        <v>1355</v>
      </c>
      <c r="W24" s="4">
        <f>31-COUNTIF(V$8:V$37,"&lt;="&amp;V24)</f>
        <v>1</v>
      </c>
      <c r="X24" s="5">
        <f>10*V24/MAX(V$8:V$37)</f>
        <v>10</v>
      </c>
      <c r="Y24" t="s">
        <v>44</v>
      </c>
    </row>
    <row r="25" spans="1:25" ht="12">
      <c r="A25" t="s">
        <v>45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s="4">
        <f>SUM(A25:U25)</f>
        <v>0</v>
      </c>
      <c r="W25" s="4">
        <f>31-COUNTIF(V$8:V$37,"&lt;="&amp;V25)</f>
        <v>26</v>
      </c>
      <c r="X25" s="5">
        <f>10*V25/MAX(V$8:V$37)</f>
        <v>0</v>
      </c>
      <c r="Y25" t="s">
        <v>45</v>
      </c>
    </row>
    <row r="26" spans="1:25" ht="12">
      <c r="A26" t="s">
        <v>46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s="4">
        <f>SUM(A26:U26)</f>
        <v>0</v>
      </c>
      <c r="W26" s="4">
        <f>31-COUNTIF(V$8:V$37,"&lt;="&amp;V26)</f>
        <v>26</v>
      </c>
      <c r="X26" s="5">
        <f>10*V26/MAX(V$8:V$37)</f>
        <v>0</v>
      </c>
      <c r="Y26" t="s">
        <v>46</v>
      </c>
    </row>
    <row r="27" spans="1:25" ht="12">
      <c r="A27" t="s">
        <v>47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 s="4">
        <f>SUM(A27:U27)</f>
        <v>0</v>
      </c>
      <c r="W27" s="4">
        <f>31-COUNTIF(V$8:V$37,"&lt;="&amp;V27)</f>
        <v>26</v>
      </c>
      <c r="X27" s="5">
        <f>10*V27/MAX(V$8:V$37)</f>
        <v>0</v>
      </c>
      <c r="Y27" t="s">
        <v>47</v>
      </c>
    </row>
    <row r="28" spans="1:25" ht="12">
      <c r="A28" t="s">
        <v>48</v>
      </c>
      <c r="B28">
        <v>69</v>
      </c>
      <c r="C28">
        <v>78</v>
      </c>
      <c r="D28">
        <v>0</v>
      </c>
      <c r="E28">
        <v>0</v>
      </c>
      <c r="F28">
        <v>45</v>
      </c>
      <c r="G28">
        <v>81</v>
      </c>
      <c r="H28">
        <v>69</v>
      </c>
      <c r="I28">
        <v>75</v>
      </c>
      <c r="J28">
        <v>54</v>
      </c>
      <c r="K28">
        <v>79</v>
      </c>
      <c r="L28">
        <v>47</v>
      </c>
      <c r="M28">
        <v>71</v>
      </c>
      <c r="N28">
        <v>54</v>
      </c>
      <c r="O28">
        <v>81</v>
      </c>
      <c r="P28">
        <v>51</v>
      </c>
      <c r="Q28">
        <v>81</v>
      </c>
      <c r="R28">
        <v>75</v>
      </c>
      <c r="S28">
        <v>79</v>
      </c>
      <c r="T28">
        <v>54</v>
      </c>
      <c r="U28">
        <v>81</v>
      </c>
      <c r="V28" s="4">
        <f>SUM(A28:U28)</f>
        <v>1224</v>
      </c>
      <c r="W28" s="4">
        <f>31-COUNTIF(V$8:V$37,"&lt;="&amp;V28)</f>
        <v>3</v>
      </c>
      <c r="X28" s="5">
        <f>10*V28/MAX(V$8:V$37)</f>
        <v>9.033210332103321</v>
      </c>
      <c r="Y28" t="s">
        <v>48</v>
      </c>
    </row>
    <row r="29" spans="1:25" ht="12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s="4">
        <f>SUM(A29:U29)</f>
        <v>0</v>
      </c>
      <c r="W29" s="4">
        <f>31-COUNTIF(V$8:V$37,"&lt;="&amp;V29)</f>
        <v>26</v>
      </c>
      <c r="X29" s="5">
        <f>10*V29/MAX(V$8:V$37)</f>
        <v>0</v>
      </c>
      <c r="Y29" t="s">
        <v>49</v>
      </c>
    </row>
    <row r="30" spans="1:25" ht="12">
      <c r="A30" t="s">
        <v>50</v>
      </c>
      <c r="B30">
        <v>81</v>
      </c>
      <c r="C30">
        <v>87</v>
      </c>
      <c r="D30">
        <v>0</v>
      </c>
      <c r="E30">
        <v>0</v>
      </c>
      <c r="F30">
        <v>66</v>
      </c>
      <c r="G30">
        <v>87</v>
      </c>
      <c r="H30">
        <v>45</v>
      </c>
      <c r="I30">
        <v>75</v>
      </c>
      <c r="J30">
        <v>27</v>
      </c>
      <c r="K30">
        <v>84</v>
      </c>
      <c r="L30">
        <v>80</v>
      </c>
      <c r="M30">
        <v>87</v>
      </c>
      <c r="N30">
        <v>81</v>
      </c>
      <c r="O30">
        <v>87</v>
      </c>
      <c r="P30">
        <v>80</v>
      </c>
      <c r="Q30">
        <v>87</v>
      </c>
      <c r="R30">
        <v>79</v>
      </c>
      <c r="S30">
        <v>85</v>
      </c>
      <c r="T30">
        <v>0</v>
      </c>
      <c r="U30">
        <v>0</v>
      </c>
      <c r="V30" s="4">
        <f>SUM(A30:U30)</f>
        <v>1218</v>
      </c>
      <c r="W30" s="4">
        <f>31-COUNTIF(V$8:V$37,"&lt;="&amp;V30)</f>
        <v>4</v>
      </c>
      <c r="X30" s="5">
        <f>10*V30/MAX(V$8:V$37)</f>
        <v>8.988929889298893</v>
      </c>
      <c r="Y30" t="s">
        <v>50</v>
      </c>
    </row>
    <row r="31" spans="1:25" ht="12">
      <c r="A31" t="s">
        <v>51</v>
      </c>
      <c r="B31">
        <v>63</v>
      </c>
      <c r="C31">
        <v>60</v>
      </c>
      <c r="D31">
        <v>72</v>
      </c>
      <c r="E31">
        <v>65</v>
      </c>
      <c r="F31">
        <v>36</v>
      </c>
      <c r="G31">
        <v>52</v>
      </c>
      <c r="H31">
        <v>54</v>
      </c>
      <c r="I31">
        <v>60</v>
      </c>
      <c r="J31">
        <v>45</v>
      </c>
      <c r="K31">
        <v>60</v>
      </c>
      <c r="L31">
        <v>21</v>
      </c>
      <c r="M31">
        <v>39</v>
      </c>
      <c r="N31">
        <v>42</v>
      </c>
      <c r="O31">
        <v>48</v>
      </c>
      <c r="P31">
        <v>36</v>
      </c>
      <c r="Q31">
        <v>57</v>
      </c>
      <c r="R31">
        <v>36</v>
      </c>
      <c r="S31">
        <v>33</v>
      </c>
      <c r="T31">
        <v>69</v>
      </c>
      <c r="U31">
        <v>66</v>
      </c>
      <c r="V31" s="4">
        <f>SUM(A31:U31)</f>
        <v>1014</v>
      </c>
      <c r="W31" s="4">
        <f>31-COUNTIF(V$8:V$37,"&lt;="&amp;V31)</f>
        <v>7</v>
      </c>
      <c r="X31" s="5">
        <f>10*V31/MAX(V$8:V$37)</f>
        <v>7.483394833948339</v>
      </c>
      <c r="Y31" t="s">
        <v>51</v>
      </c>
    </row>
    <row r="32" spans="1:25" ht="12">
      <c r="A32" t="s">
        <v>52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51</v>
      </c>
      <c r="M32">
        <v>75</v>
      </c>
      <c r="N32">
        <v>0</v>
      </c>
      <c r="O32">
        <v>0</v>
      </c>
      <c r="P32">
        <v>0</v>
      </c>
      <c r="Q32">
        <v>0</v>
      </c>
      <c r="R32">
        <v>60</v>
      </c>
      <c r="S32">
        <v>72</v>
      </c>
      <c r="T32">
        <v>0</v>
      </c>
      <c r="U32">
        <v>0</v>
      </c>
      <c r="V32" s="4">
        <f>SUM(A32:U32)</f>
        <v>258</v>
      </c>
      <c r="W32" s="4">
        <f>31-COUNTIF(V$8:V$37,"&lt;="&amp;V32)</f>
        <v>21</v>
      </c>
      <c r="X32" s="5">
        <f>10*V32/MAX(V$8:V$37)</f>
        <v>1.9040590405904059</v>
      </c>
      <c r="Y32" t="s">
        <v>52</v>
      </c>
    </row>
    <row r="33" spans="1:25" ht="12">
      <c r="A33" t="s">
        <v>53</v>
      </c>
      <c r="B33">
        <v>0</v>
      </c>
      <c r="C33">
        <v>0</v>
      </c>
      <c r="D33">
        <v>0</v>
      </c>
      <c r="E33">
        <v>0</v>
      </c>
      <c r="F33">
        <v>33</v>
      </c>
      <c r="G33">
        <v>66</v>
      </c>
      <c r="H33">
        <v>54</v>
      </c>
      <c r="I33">
        <v>72</v>
      </c>
      <c r="J33">
        <v>48</v>
      </c>
      <c r="K33">
        <v>24</v>
      </c>
      <c r="L33">
        <v>30</v>
      </c>
      <c r="M33">
        <v>77</v>
      </c>
      <c r="N33">
        <v>36</v>
      </c>
      <c r="O33">
        <v>63</v>
      </c>
      <c r="P33">
        <v>51</v>
      </c>
      <c r="Q33">
        <v>71</v>
      </c>
      <c r="R33">
        <v>0</v>
      </c>
      <c r="S33">
        <v>0</v>
      </c>
      <c r="T33">
        <v>0</v>
      </c>
      <c r="U33">
        <v>0</v>
      </c>
      <c r="V33" s="4">
        <f>SUM(A33:U33)</f>
        <v>625</v>
      </c>
      <c r="W33" s="4">
        <f>31-COUNTIF(V$8:V$37,"&lt;="&amp;V33)</f>
        <v>14</v>
      </c>
      <c r="X33" s="5">
        <f>10*V33/MAX(V$8:V$37)</f>
        <v>4.612546125461255</v>
      </c>
      <c r="Y33" t="s">
        <v>53</v>
      </c>
    </row>
    <row r="34" spans="1:25" ht="12">
      <c r="A34" t="s">
        <v>54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45</v>
      </c>
      <c r="M34">
        <v>78</v>
      </c>
      <c r="N34">
        <v>0</v>
      </c>
      <c r="O34">
        <v>0</v>
      </c>
      <c r="P34">
        <v>0</v>
      </c>
      <c r="Q34">
        <v>0</v>
      </c>
      <c r="R34">
        <v>51</v>
      </c>
      <c r="S34">
        <v>78</v>
      </c>
      <c r="T34">
        <v>0</v>
      </c>
      <c r="U34">
        <v>0</v>
      </c>
      <c r="V34" s="4">
        <f>SUM(A34:U34)</f>
        <v>252</v>
      </c>
      <c r="W34" s="4">
        <f>31-COUNTIF(V$8:V$37,"&lt;="&amp;V34)</f>
        <v>22</v>
      </c>
      <c r="X34" s="5">
        <f>10*V34/MAX(V$8:V$37)</f>
        <v>1.8597785977859778</v>
      </c>
      <c r="Y34" t="s">
        <v>54</v>
      </c>
    </row>
    <row r="35" spans="1:25" ht="12">
      <c r="A35" t="s">
        <v>55</v>
      </c>
      <c r="B35">
        <v>72</v>
      </c>
      <c r="C35">
        <v>75</v>
      </c>
      <c r="D35">
        <v>78</v>
      </c>
      <c r="E35">
        <v>75</v>
      </c>
      <c r="F35">
        <v>44</v>
      </c>
      <c r="G35">
        <v>51</v>
      </c>
      <c r="H35">
        <v>63</v>
      </c>
      <c r="I35">
        <v>63</v>
      </c>
      <c r="J35">
        <v>57</v>
      </c>
      <c r="K35">
        <v>64</v>
      </c>
      <c r="L35">
        <v>31</v>
      </c>
      <c r="M35">
        <v>37</v>
      </c>
      <c r="N35">
        <v>48</v>
      </c>
      <c r="O35">
        <v>60</v>
      </c>
      <c r="P35">
        <v>66</v>
      </c>
      <c r="Q35">
        <v>75</v>
      </c>
      <c r="R35">
        <v>51</v>
      </c>
      <c r="S35">
        <v>54</v>
      </c>
      <c r="T35">
        <v>84</v>
      </c>
      <c r="U35">
        <v>81</v>
      </c>
      <c r="V35" s="4">
        <f>SUM(A35:U35)</f>
        <v>1229</v>
      </c>
      <c r="W35" s="4">
        <f>31-COUNTIF(V$8:V$37,"&lt;="&amp;V35)</f>
        <v>2</v>
      </c>
      <c r="X35" s="5">
        <f>10*V35/MAX(V$8:V$37)</f>
        <v>9.07011070110701</v>
      </c>
      <c r="Y35" t="s">
        <v>55</v>
      </c>
    </row>
    <row r="36" spans="1:25" ht="12">
      <c r="A36" t="s">
        <v>56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51</v>
      </c>
      <c r="M36">
        <v>83</v>
      </c>
      <c r="N36">
        <v>0</v>
      </c>
      <c r="O36">
        <v>0</v>
      </c>
      <c r="P36">
        <v>0</v>
      </c>
      <c r="Q36">
        <v>0</v>
      </c>
      <c r="R36">
        <v>72</v>
      </c>
      <c r="S36">
        <v>87</v>
      </c>
      <c r="T36">
        <v>0</v>
      </c>
      <c r="U36">
        <v>0</v>
      </c>
      <c r="V36" s="4">
        <f>SUM(A36:U36)</f>
        <v>293</v>
      </c>
      <c r="W36" s="4">
        <f>31-COUNTIF(V$8:V$37,"&lt;="&amp;V36)</f>
        <v>20</v>
      </c>
      <c r="X36" s="5">
        <f>10*V36/MAX(V$8:V$37)</f>
        <v>2.162361623616236</v>
      </c>
      <c r="Y36" t="s">
        <v>56</v>
      </c>
    </row>
    <row r="37" spans="1:25" ht="12">
      <c r="A37" t="s">
        <v>57</v>
      </c>
      <c r="B37">
        <v>0</v>
      </c>
      <c r="C37">
        <v>0</v>
      </c>
      <c r="D37">
        <v>0</v>
      </c>
      <c r="E37">
        <v>0</v>
      </c>
      <c r="F37">
        <v>60</v>
      </c>
      <c r="G37">
        <v>83</v>
      </c>
      <c r="H37">
        <v>36</v>
      </c>
      <c r="I37">
        <v>0</v>
      </c>
      <c r="J37">
        <v>54</v>
      </c>
      <c r="K37">
        <v>74</v>
      </c>
      <c r="L37">
        <v>51</v>
      </c>
      <c r="M37">
        <v>66</v>
      </c>
      <c r="N37">
        <v>0</v>
      </c>
      <c r="O37">
        <v>0</v>
      </c>
      <c r="P37">
        <v>18</v>
      </c>
      <c r="Q37">
        <v>15</v>
      </c>
      <c r="R37">
        <v>54</v>
      </c>
      <c r="S37">
        <v>70</v>
      </c>
      <c r="T37">
        <v>0</v>
      </c>
      <c r="U37">
        <v>0</v>
      </c>
      <c r="V37" s="4">
        <f>SUM(A37:U37)</f>
        <v>581</v>
      </c>
      <c r="W37" s="4">
        <f>31-COUNTIF(V$8:V$37,"&lt;="&amp;V37)</f>
        <v>16</v>
      </c>
      <c r="X37" s="5">
        <f>10*V37/MAX(V$8:V$37)</f>
        <v>4.287822878228782</v>
      </c>
      <c r="Y37" t="s">
        <v>57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Meidanis</dc:creator>
  <cp:keywords/>
  <dc:description/>
  <cp:lastModifiedBy>Joao Meidanis</cp:lastModifiedBy>
  <dcterms:created xsi:type="dcterms:W3CDTF">2014-11-30T00:08:11Z</dcterms:created>
  <dcterms:modified xsi:type="dcterms:W3CDTF">2014-11-30T00:14:59Z</dcterms:modified>
  <cp:category/>
  <cp:version/>
  <cp:contentType/>
  <cp:contentStatus/>
  <cp:revision>2</cp:revision>
</cp:coreProperties>
</file>