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458" activeTab="0"/>
  </bookViews>
  <sheets>
    <sheet name="MPI _ ORÇAMENTO 2" sheetId="1" r:id="rId1"/>
    <sheet name="MPI _ INSTRUÇÃO ORÇAMENTO 2" sheetId="2" r:id="rId2"/>
  </sheets>
  <definedNames>
    <definedName name="_xlnm.Print_Area" localSheetId="1">'MPI _ INSTRUÇÃO ORÇAMENTO 2'!$B$1:$V$43</definedName>
    <definedName name="_xlnm.Print_Area" localSheetId="0">'MPI _ ORÇAMENTO 2'!$B$1:$V$42</definedName>
    <definedName name="Excel_BuiltIn__FilterDatabase_1">'MPI _ ORÇAMENTO 2'!$B$19:$V$37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<sst xmlns="http://schemas.openxmlformats.org/spreadsheetml/2006/main" count="114" uniqueCount="79">
  <si>
    <t>Nome do Interessado:</t>
  </si>
  <si>
    <t>Jorge Stolfi</t>
  </si>
  <si>
    <t>ORÇAMENTO FAPESP</t>
  </si>
  <si>
    <t xml:space="preserve">Nº  DA AUTORIZAÇÃO DA CNEN PARA O PESQUISADOR: </t>
  </si>
  <si>
    <t xml:space="preserve">  PROCESSO:</t>
  </si>
  <si>
    <t>Nº  DA AUTORIZAÇÃO DA CNEN PARA A INSTITUIÇÃO:</t>
  </si>
  <si>
    <t>FORMULÁRIO 2</t>
  </si>
  <si>
    <r>
      <t xml:space="preserve">  </t>
    </r>
    <r>
      <rPr>
        <b/>
        <sz val="12"/>
        <rFont val="Tahoma"/>
        <family val="2"/>
      </rPr>
      <t>FOLHA Nº:</t>
    </r>
  </si>
  <si>
    <t>MATERIAL PERMANENTE A SER ADQUIRIDO NO EXTERIOR (MPI)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</si>
  <si>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</si>
  <si>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MOEDA:</t>
  </si>
  <si>
    <t>USD</t>
  </si>
  <si>
    <t>TAXA:</t>
  </si>
  <si>
    <t>TAXA</t>
  </si>
  <si>
    <t>coluna 1</t>
  </si>
  <si>
    <t>coluna 2</t>
  </si>
  <si>
    <t>Coluna 3</t>
  </si>
  <si>
    <t>coluna 4</t>
  </si>
  <si>
    <t xml:space="preserve">coluna 5 </t>
  </si>
  <si>
    <t>coluna 6</t>
  </si>
  <si>
    <t>coluna 7</t>
  </si>
  <si>
    <t>coluna 8</t>
  </si>
  <si>
    <t>coluna 9</t>
  </si>
  <si>
    <t>Número da Proforma</t>
  </si>
  <si>
    <t>moeda de</t>
  </si>
  <si>
    <t>preço</t>
  </si>
  <si>
    <t>conversão</t>
  </si>
  <si>
    <t>item</t>
  </si>
  <si>
    <t>quant.</t>
  </si>
  <si>
    <t>DESCRIÇÃO (COLUNA FORMATADA PARA 2 LINHAS POR CÉLULA)</t>
  </si>
  <si>
    <t>origem</t>
  </si>
  <si>
    <t>unitário</t>
  </si>
  <si>
    <t>custo do item</t>
  </si>
  <si>
    <t>US$</t>
  </si>
  <si>
    <t>FAPESP</t>
  </si>
  <si>
    <t>TOTAL</t>
  </si>
  <si>
    <t>- PREENCHA TANTAS FOLHAS QUANTAS FOREM NECESSÁRIAS</t>
  </si>
  <si>
    <t>- JUSTIFIQUE EM ANEXO A UTILIDADE DE CADA MATERIAL SOLICITADO PARA O DESENVOLVIMENTO DO PROJETO DE PESQUISA</t>
  </si>
  <si>
    <t>FAPESP, NOVEMBRO/2006</t>
  </si>
  <si>
    <t>FORMULÁRIO 2 - INSTRUÇÕES PARA PREENCHIMENTO – LEIA ATENTAMENTE AS INSTRUÇÕES ABAIXO.</t>
  </si>
  <si>
    <t xml:space="preserve">MATERIAL PERMANENTE A SER ADQUIRIDO NO EXTERIOR (MPI)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</si>
  <si>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</si>
  <si>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</si>
  <si>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</si>
  <si>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</si>
  <si>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>-</t>
    </r>
    <r>
      <rPr>
        <sz val="10"/>
        <rFont val="Tahoma"/>
        <family val="2"/>
      </rPr>
      <t xml:space="preserve"> Coluna 1 -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</si>
  <si>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 xml:space="preserve">   </t>
    </r>
    <r>
      <rPr>
        <sz val="10"/>
        <rFont val="Tahoma"/>
        <family val="2"/>
      </rPr>
      <t xml:space="preserve">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</si>
  <si>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>-</t>
    </r>
    <r>
      <rPr>
        <sz val="10"/>
        <rFont val="Tahoma"/>
        <family val="2"/>
      </rPr>
      <t xml:space="preserve"> Coluna 2 - quantidade de cada um dos itens solicitados. </t>
    </r>
  </si>
  <si>
    <r>
      <t>-</t>
    </r>
    <r>
      <rPr>
        <sz val="10"/>
        <rFont val="Tahoma"/>
        <family val="2"/>
      </rPr>
      <t xml:space="preserve"> Coluna 3 - para uso exclusivo da FAPESP. </t>
    </r>
  </si>
  <si>
    <r>
      <t>-</t>
    </r>
    <r>
      <rPr>
        <sz val="10"/>
        <rFont val="Tahoma"/>
        <family val="2"/>
      </rPr>
      <t xml:space="preserve"> Coluna 4 - descreva os materiais que se pretende adquirir, indicando nome, modelo, tipo, etc. e país de procedência, </t>
    </r>
    <r>
      <rPr>
        <b/>
        <sz val="10"/>
        <color indexed="8"/>
        <rFont val="Tahoma"/>
        <family val="2"/>
      </rPr>
      <t>considerando a proforma de menor valor</t>
    </r>
    <r>
      <rPr>
        <b/>
        <sz val="10"/>
        <color indexed="10"/>
        <rFont val="Tahoma"/>
        <family val="2"/>
      </rPr>
      <t xml:space="preserve"> </t>
    </r>
  </si>
  <si>
    <r>
      <t xml:space="preserve">  </t>
    </r>
    <r>
      <rPr>
        <b/>
        <sz val="10"/>
        <rFont val="Luxi Sans"/>
        <family val="0"/>
      </rPr>
      <t xml:space="preserve"> </t>
    </r>
    <r>
      <rPr>
        <b/>
        <sz val="10"/>
        <rFont val="Tahoma"/>
        <family val="2"/>
      </rPr>
      <t xml:space="preserve">final. </t>
    </r>
    <r>
      <rPr>
        <b/>
        <sz val="10"/>
        <color indexed="10"/>
        <rFont val="Tahoma"/>
        <family val="2"/>
      </rPr>
      <t>Menciona</t>
    </r>
    <r>
      <rPr>
        <sz val="10"/>
        <color indexed="10"/>
        <rFont val="Tahoma"/>
        <family val="2"/>
      </rPr>
      <t xml:space="preserve">r </t>
    </r>
    <r>
      <rPr>
        <b/>
        <sz val="10"/>
        <color indexed="10"/>
        <rFont val="Tahoma"/>
        <family val="2"/>
      </rPr>
      <t>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</si>
  <si>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r>
      <t>-</t>
    </r>
    <r>
      <rPr>
        <sz val="10"/>
        <rFont val="Tahoma"/>
        <family val="2"/>
      </rPr>
      <t xml:space="preserve"> Coluna 5 – indique a moeda de origem, como fornecido na proforma/proposta do exportador/representante autorizado. </t>
    </r>
  </si>
  <si>
    <r>
      <t>-</t>
    </r>
    <r>
      <rPr>
        <sz val="10"/>
        <rFont val="Tahoma"/>
        <family val="2"/>
      </rPr>
      <t xml:space="preserve"> Coluna 6 – valor unitário do item, na moeda de origem </t>
    </r>
    <r>
      <rPr>
        <b/>
        <sz val="10"/>
        <rFont val="Tahoma"/>
        <family val="2"/>
      </rPr>
      <t xml:space="preserve">(indicar a moeda na coluna 5). </t>
    </r>
  </si>
  <si>
    <r>
      <t>-</t>
    </r>
    <r>
      <rPr>
        <sz val="10"/>
        <rFont val="Tahoma"/>
        <family val="2"/>
      </rPr>
      <t xml:space="preserve"> Coluna 7 – custo total parcial, na moeda de origem, do material solicitado em cada item. Não incluir despesas como embalagem. Frete interno, etc..,</t>
    </r>
  </si>
  <si>
    <r>
      <t>-</t>
    </r>
    <r>
      <rPr>
        <sz val="10"/>
        <rFont val="Tahoma"/>
        <family val="2"/>
      </rPr>
      <t xml:space="preserve"> Coluna 8 – conversão para dólar americano, do valor lançado na coluna 7, </t>
    </r>
    <r>
      <rPr>
        <b/>
        <sz val="10"/>
        <rFont val="Tahoma"/>
        <family val="2"/>
      </rPr>
      <t>(a totalização desta coluna é automática</t>
    </r>
    <r>
      <rPr>
        <sz val="10"/>
        <rFont val="Tahoma"/>
        <family val="2"/>
      </rPr>
      <t>).</t>
    </r>
  </si>
  <si>
    <r>
      <t>-</t>
    </r>
    <r>
      <rPr>
        <sz val="10"/>
        <rFont val="Tahoma"/>
        <family val="2"/>
      </rPr>
      <t xml:space="preserve"> Coluna 9 – para uso exclusivo da FAPESP. </t>
    </r>
  </si>
  <si>
    <t xml:space="preserve"> OBSERVAÇÕES:</t>
  </si>
  <si>
    <r>
      <t>1)</t>
    </r>
    <r>
      <rPr>
        <sz val="10"/>
        <rFont val="Tahoma"/>
        <family val="2"/>
      </rPr>
      <t xml:space="preserve"> É imprescindível a apresentação de </t>
    </r>
    <r>
      <rPr>
        <b/>
        <sz val="10"/>
        <color indexed="10"/>
        <rFont val="Tahoma"/>
        <family val="2"/>
      </rPr>
      <t>3 proformas/propostas</t>
    </r>
    <r>
      <rPr>
        <sz val="10"/>
        <rFont val="Tahoma"/>
        <family val="2"/>
      </rPr>
      <t xml:space="preserve"> de exportadores/representantes autorizados, para cada um dos itens solicitados; </t>
    </r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</si>
  <si>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</si>
  <si>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3)</t>
    </r>
    <r>
      <rPr>
        <sz val="10"/>
        <rFont val="Tahoma"/>
        <family val="2"/>
      </rPr>
      <t xml:space="preserve"> Justifique em anexo a utilidade de cada material solicitado para o desenvolvimento do projeto de pesquisa proposto;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</si>
  <si>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constantes da proforma devem ser inseridas logo após os itens de cada proforma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</si>
  <si>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</si>
  <si>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</si>
  <si>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EUR</t>
  </si>
  <si>
    <t>JPY</t>
  </si>
  <si>
    <t>RUB</t>
  </si>
  <si>
    <t>coluna 3</t>
  </si>
  <si>
    <t>descrição (somente 1 linha para cada item)</t>
  </si>
  <si>
    <t>CUBA DE ELETROFORESE HORIZONTAL,  PROCEDÊNCIA ALEMÃ</t>
  </si>
  <si>
    <t xml:space="preserve"> </t>
  </si>
  <si>
    <t>1a</t>
  </si>
  <si>
    <t xml:space="preserve">PENTE 30 DENTES, 1 MM ESPESSURA, PARA USO COM A CUBA ACIMA, PROC.  ALEMÃ   </t>
  </si>
  <si>
    <t>1b</t>
  </si>
  <si>
    <t xml:space="preserve">PENTE 30 DENTES, 2 MM ESPESSURA PARA USO COM A CUBA ACIMA PROC.  ALEMÃ   </t>
  </si>
  <si>
    <t>1c</t>
  </si>
  <si>
    <t xml:space="preserve">DESPESAS COM FRETE, EMBALAGEM, DOCUMENTAÇÃO    </t>
  </si>
  <si>
    <t xml:space="preserve">MICROPIPETA AUTOMÁTICA, 0,5-10 MICROLITROS – PROCEDÊNCIA RUSSA   </t>
  </si>
  <si>
    <t xml:space="preserve">MICROPIPETA AUTOMÁTICA, 2-20 MICROLITROS – PROCEDÊNCIA RUSSA   </t>
  </si>
  <si>
    <t>4a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</si>
</sst>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000"/>
    <numFmt numFmtId="167" formatCode="0"/>
    <numFmt numFmtId="168" formatCode="_(&quot;R$&quot;* #,##0.00_);_(&quot;R$&quot;* \(#,##0.00\);_(&quot;R$&quot;* \-??_);_(@_)"/>
    <numFmt numFmtId="169" formatCode="#,##0.00_);\(#,##0.00\)"/>
    <numFmt numFmtId="170" formatCode="_(* #,##0.00_);_(* \(#,##0.00\);_(* \-??_);_(@_)"/>
    <numFmt numFmtId="171" formatCode="#,##0.00"/>
    <numFmt numFmtId="172" formatCode="[$US$]\ #,##0.00"/>
  </numFmts>
  <fonts count="32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0"/>
      <color indexed="9"/>
      <name val="Arial"/>
      <family val="0"/>
    </font>
    <font>
      <b/>
      <u val="single"/>
      <sz val="12"/>
      <name val="Tahoma"/>
      <family val="2"/>
    </font>
    <font>
      <b/>
      <sz val="12"/>
      <name val="Luxi Sans"/>
      <family val="0"/>
    </font>
    <font>
      <sz val="11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1"/>
      <name val="Arial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13"/>
      <name val="Tahoma"/>
      <family val="2"/>
    </font>
    <font>
      <b/>
      <sz val="10.5"/>
      <name val="Tahoma"/>
      <family val="2"/>
    </font>
    <font>
      <b/>
      <sz val="14"/>
      <name val="Tahoma"/>
      <family val="2"/>
    </font>
    <font>
      <sz val="10"/>
      <name val="Luxi Sans"/>
      <family val="0"/>
    </font>
    <font>
      <b/>
      <sz val="10"/>
      <color indexed="8"/>
      <name val="Tahoma"/>
      <family val="2"/>
    </font>
    <font>
      <b/>
      <sz val="10"/>
      <name val="Luxi Sans"/>
      <family val="0"/>
    </font>
    <font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12"/>
      <color indexed="10"/>
      <name val="Tahoma"/>
      <family val="2"/>
    </font>
    <font>
      <sz val="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 applyProtection="1">
      <alignment/>
      <protection/>
    </xf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2" fillId="0" borderId="0" xfId="0" applyFont="1" applyBorder="1" applyAlignment="1" applyProtection="1">
      <alignment horizontal="left" shrinkToFit="1"/>
      <protection locked="0"/>
    </xf>
    <xf numFmtId="164" fontId="3" fillId="0" borderId="0" xfId="0" applyFont="1" applyAlignment="1">
      <alignment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 applyProtection="1">
      <alignment/>
      <protection locked="0"/>
    </xf>
    <xf numFmtId="165" fontId="4" fillId="0" borderId="1" xfId="0" applyNumberFormat="1" applyFont="1" applyBorder="1" applyAlignment="1" applyProtection="1">
      <alignment horizontal="center" vertical="center" shrinkToFit="1"/>
      <protection locked="0"/>
    </xf>
    <xf numFmtId="164" fontId="2" fillId="0" borderId="0" xfId="0" applyFont="1" applyAlignment="1">
      <alignment horizontal="right"/>
    </xf>
    <xf numFmtId="164" fontId="4" fillId="0" borderId="1" xfId="0" applyFont="1" applyBorder="1" applyAlignment="1" applyProtection="1">
      <alignment horizontal="center" vertical="center" shrinkToFit="1"/>
      <protection locked="0"/>
    </xf>
    <xf numFmtId="164" fontId="5" fillId="2" borderId="0" xfId="0" applyFont="1" applyFill="1" applyAlignment="1" applyProtection="1">
      <alignment/>
      <protection locked="0"/>
    </xf>
    <xf numFmtId="164" fontId="3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7" fillId="0" borderId="2" xfId="0" applyFont="1" applyBorder="1" applyAlignment="1">
      <alignment horizontal="right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center"/>
    </xf>
    <xf numFmtId="164" fontId="8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>
      <alignment horizontal="left" vertical="center"/>
    </xf>
    <xf numFmtId="164" fontId="8" fillId="0" borderId="0" xfId="0" applyFont="1" applyAlignment="1">
      <alignment vertical="top"/>
    </xf>
    <xf numFmtId="164" fontId="2" fillId="0" borderId="0" xfId="0" applyFont="1" applyFill="1" applyBorder="1" applyAlignment="1">
      <alignment horizontal="left"/>
    </xf>
    <xf numFmtId="164" fontId="11" fillId="0" borderId="0" xfId="0" applyFont="1" applyAlignment="1">
      <alignment/>
    </xf>
    <xf numFmtId="164" fontId="8" fillId="0" borderId="3" xfId="0" applyFont="1" applyBorder="1" applyAlignment="1">
      <alignment/>
    </xf>
    <xf numFmtId="164" fontId="12" fillId="0" borderId="4" xfId="0" applyFont="1" applyFill="1" applyBorder="1" applyAlignment="1">
      <alignment horizontal="left" vertical="center"/>
    </xf>
    <xf numFmtId="164" fontId="2" fillId="0" borderId="4" xfId="0" applyFont="1" applyFill="1" applyBorder="1" applyAlignment="1">
      <alignment horizontal="left"/>
    </xf>
    <xf numFmtId="164" fontId="13" fillId="0" borderId="4" xfId="0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11" fillId="0" borderId="6" xfId="0" applyFont="1" applyBorder="1" applyAlignment="1">
      <alignment/>
    </xf>
    <xf numFmtId="164" fontId="11" fillId="0" borderId="0" xfId="0" applyFont="1" applyBorder="1" applyAlignment="1">
      <alignment/>
    </xf>
    <xf numFmtId="164" fontId="9" fillId="0" borderId="0" xfId="0" applyFont="1" applyFill="1" applyAlignment="1" applyProtection="1">
      <alignment horizontal="center" vertical="center"/>
      <protection locked="0"/>
    </xf>
    <xf numFmtId="164" fontId="9" fillId="0" borderId="7" xfId="0" applyFont="1" applyBorder="1" applyAlignment="1">
      <alignment horizontal="center" vertical="center"/>
    </xf>
    <xf numFmtId="164" fontId="14" fillId="0" borderId="8" xfId="0" applyFont="1" applyBorder="1" applyAlignment="1">
      <alignment horizontal="center" vertical="center" shrinkToFit="1"/>
    </xf>
    <xf numFmtId="164" fontId="10" fillId="0" borderId="4" xfId="0" applyFont="1" applyBorder="1" applyAlignment="1" applyProtection="1">
      <alignment horizontal="center" vertical="center" shrinkToFit="1"/>
      <protection hidden="1"/>
    </xf>
    <xf numFmtId="166" fontId="15" fillId="0" borderId="9" xfId="0" applyNumberFormat="1" applyFont="1" applyBorder="1" applyAlignment="1" applyProtection="1">
      <alignment horizontal="center" vertical="center" shrinkToFit="1"/>
      <protection hidden="1"/>
    </xf>
    <xf numFmtId="164" fontId="1" fillId="0" borderId="10" xfId="0" applyFont="1" applyBorder="1" applyAlignment="1">
      <alignment horizontal="center" vertical="center"/>
    </xf>
    <xf numFmtId="164" fontId="10" fillId="0" borderId="4" xfId="0" applyFont="1" applyBorder="1" applyAlignment="1" applyProtection="1">
      <alignment horizontal="center" vertical="center" shrinkToFit="1"/>
      <protection locked="0"/>
    </xf>
    <xf numFmtId="166" fontId="15" fillId="0" borderId="9" xfId="0" applyNumberFormat="1" applyFont="1" applyBorder="1" applyAlignment="1" applyProtection="1">
      <alignment horizontal="center" vertical="center" shrinkToFit="1"/>
      <protection locked="0"/>
    </xf>
    <xf numFmtId="166" fontId="15" fillId="0" borderId="7" xfId="0" applyNumberFormat="1" applyFont="1" applyFill="1" applyBorder="1" applyAlignment="1" applyProtection="1">
      <alignment horizontal="center" vertical="center" shrinkToFit="1"/>
      <protection/>
    </xf>
    <xf numFmtId="164" fontId="16" fillId="0" borderId="10" xfId="0" applyFont="1" applyBorder="1" applyAlignment="1">
      <alignment horizontal="center" vertical="center"/>
    </xf>
    <xf numFmtId="164" fontId="14" fillId="0" borderId="1" xfId="0" applyFont="1" applyBorder="1" applyAlignment="1">
      <alignment horizontal="center" vertical="center" shrinkToFit="1"/>
    </xf>
    <xf numFmtId="164" fontId="16" fillId="0" borderId="2" xfId="0" applyFont="1" applyBorder="1" applyAlignment="1">
      <alignment horizontal="center" vertical="center"/>
    </xf>
    <xf numFmtId="164" fontId="16" fillId="0" borderId="0" xfId="0" applyFont="1" applyAlignment="1">
      <alignment horizontal="center" vertical="center"/>
    </xf>
    <xf numFmtId="164" fontId="1" fillId="0" borderId="0" xfId="0" applyFont="1" applyFill="1" applyAlignment="1" applyProtection="1">
      <alignment/>
      <protection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0" fillId="0" borderId="13" xfId="0" applyBorder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1" fillId="0" borderId="12" xfId="0" applyFont="1" applyFill="1" applyBorder="1" applyAlignment="1">
      <alignment horizontal="center"/>
    </xf>
    <xf numFmtId="164" fontId="1" fillId="0" borderId="12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9" fillId="0" borderId="0" xfId="0" applyFont="1" applyFill="1" applyAlignment="1" applyProtection="1">
      <alignment/>
      <protection/>
    </xf>
    <xf numFmtId="164" fontId="9" fillId="0" borderId="14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5" xfId="0" applyFont="1" applyBorder="1" applyAlignment="1">
      <alignment/>
    </xf>
    <xf numFmtId="164" fontId="9" fillId="0" borderId="6" xfId="0" applyFont="1" applyBorder="1" applyAlignment="1">
      <alignment/>
    </xf>
    <xf numFmtId="164" fontId="9" fillId="0" borderId="3" xfId="0" applyFont="1" applyBorder="1" applyAlignment="1" applyProtection="1">
      <alignment horizontal="center" wrapText="1"/>
      <protection/>
    </xf>
    <xf numFmtId="164" fontId="16" fillId="0" borderId="0" xfId="0" applyFont="1" applyAlignment="1">
      <alignment/>
    </xf>
    <xf numFmtId="164" fontId="9" fillId="3" borderId="10" xfId="0" applyFont="1" applyFill="1" applyBorder="1" applyAlignment="1">
      <alignment horizontal="center"/>
    </xf>
    <xf numFmtId="164" fontId="9" fillId="3" borderId="7" xfId="0" applyFont="1" applyFill="1" applyBorder="1" applyAlignment="1">
      <alignment horizontal="center"/>
    </xf>
    <xf numFmtId="164" fontId="9" fillId="3" borderId="0" xfId="0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9" fillId="0" borderId="15" xfId="0" applyFont="1" applyBorder="1" applyAlignment="1">
      <alignment horizontal="center" vertical="top" wrapText="1"/>
    </xf>
    <xf numFmtId="164" fontId="9" fillId="0" borderId="7" xfId="0" applyFont="1" applyBorder="1" applyAlignment="1" applyProtection="1">
      <alignment horizontal="center" wrapText="1"/>
      <protection/>
    </xf>
    <xf numFmtId="164" fontId="9" fillId="0" borderId="10" xfId="0" applyFont="1" applyBorder="1" applyAlignment="1">
      <alignment horizontal="center" wrapText="1"/>
    </xf>
    <xf numFmtId="164" fontId="1" fillId="0" borderId="0" xfId="0" applyFont="1" applyAlignment="1">
      <alignment/>
    </xf>
    <xf numFmtId="164" fontId="16" fillId="0" borderId="1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9" fillId="0" borderId="15" xfId="0" applyFont="1" applyBorder="1" applyAlignment="1">
      <alignment horizontal="center"/>
    </xf>
    <xf numFmtId="164" fontId="9" fillId="0" borderId="15" xfId="0" applyFont="1" applyBorder="1" applyAlignment="1">
      <alignment horizontal="center" wrapText="1" shrinkToFit="1"/>
    </xf>
    <xf numFmtId="164" fontId="9" fillId="0" borderId="11" xfId="0" applyFont="1" applyBorder="1" applyAlignment="1" applyProtection="1">
      <alignment horizontal="center" vertical="top" wrapText="1"/>
      <protection/>
    </xf>
    <xf numFmtId="164" fontId="9" fillId="0" borderId="15" xfId="0" applyFont="1" applyBorder="1" applyAlignment="1">
      <alignment horizontal="center" vertical="top"/>
    </xf>
    <xf numFmtId="164" fontId="9" fillId="0" borderId="10" xfId="0" applyFont="1" applyBorder="1" applyAlignment="1">
      <alignment horizontal="center"/>
    </xf>
    <xf numFmtId="164" fontId="17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4" fontId="1" fillId="0" borderId="0" xfId="0" applyFont="1" applyFill="1" applyAlignment="1" applyProtection="1">
      <alignment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7" fontId="1" fillId="0" borderId="15" xfId="0" applyNumberFormat="1" applyFont="1" applyBorder="1" applyAlignment="1" applyProtection="1">
      <alignment horizontal="center" vertical="center"/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165" fontId="18" fillId="0" borderId="1" xfId="0" applyNumberFormat="1" applyFont="1" applyBorder="1" applyAlignment="1" applyProtection="1">
      <alignment horizontal="center" vertical="center" shrinkToFit="1"/>
      <protection locked="0"/>
    </xf>
    <xf numFmtId="164" fontId="9" fillId="0" borderId="1" xfId="0" applyFont="1" applyBorder="1" applyAlignment="1" applyProtection="1">
      <alignment horizontal="center" vertical="center"/>
      <protection locked="0"/>
    </xf>
    <xf numFmtId="169" fontId="1" fillId="0" borderId="9" xfId="17" applyNumberFormat="1" applyFont="1" applyFill="1" applyBorder="1" applyAlignment="1" applyProtection="1">
      <alignment horizontal="center" vertical="center" shrinkToFit="1"/>
      <protection hidden="1" locked="0"/>
    </xf>
    <xf numFmtId="171" fontId="1" fillId="0" borderId="1" xfId="15" applyNumberFormat="1" applyFont="1" applyFill="1" applyBorder="1" applyAlignment="1" applyProtection="1">
      <alignment horizontal="center" vertical="center" shrinkToFit="1"/>
      <protection hidden="1"/>
    </xf>
    <xf numFmtId="172" fontId="1" fillId="0" borderId="1" xfId="15" applyNumberFormat="1" applyFont="1" applyFill="1" applyBorder="1" applyAlignment="1" applyProtection="1">
      <alignment horizontal="center" vertical="center" shrinkToFit="1"/>
      <protection hidden="1"/>
    </xf>
    <xf numFmtId="164" fontId="19" fillId="3" borderId="1" xfId="0" applyFont="1" applyFill="1" applyBorder="1" applyAlignment="1" applyProtection="1">
      <alignment horizontal="center"/>
      <protection/>
    </xf>
    <xf numFmtId="164" fontId="5" fillId="2" borderId="0" xfId="0" applyFont="1" applyFill="1" applyAlignment="1" applyProtection="1">
      <alignment/>
      <protection locked="0"/>
    </xf>
    <xf numFmtId="164" fontId="20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6" fontId="0" fillId="0" borderId="0" xfId="0" applyNumberFormat="1" applyAlignment="1">
      <alignment/>
    </xf>
    <xf numFmtId="164" fontId="21" fillId="0" borderId="1" xfId="0" applyFont="1" applyBorder="1" applyAlignment="1">
      <alignment/>
    </xf>
    <xf numFmtId="164" fontId="21" fillId="0" borderId="0" xfId="0" applyFont="1" applyAlignment="1">
      <alignment/>
    </xf>
    <xf numFmtId="172" fontId="1" fillId="0" borderId="1" xfId="0" applyNumberFormat="1" applyFont="1" applyBorder="1" applyAlignment="1" applyProtection="1">
      <alignment horizontal="center" vertical="center" shrinkToFit="1"/>
      <protection hidden="1"/>
    </xf>
    <xf numFmtId="164" fontId="19" fillId="3" borderId="8" xfId="0" applyFont="1" applyFill="1" applyBorder="1" applyAlignment="1" applyProtection="1">
      <alignment horizontal="center"/>
      <protection/>
    </xf>
    <xf numFmtId="164" fontId="19" fillId="3" borderId="9" xfId="0" applyFont="1" applyFill="1" applyBorder="1" applyAlignment="1" applyProtection="1">
      <alignment horizontal="center"/>
      <protection/>
    </xf>
    <xf numFmtId="164" fontId="22" fillId="3" borderId="8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1" fillId="3" borderId="4" xfId="0" applyFont="1" applyFill="1" applyBorder="1" applyAlignment="1">
      <alignment/>
    </xf>
    <xf numFmtId="164" fontId="1" fillId="3" borderId="9" xfId="0" applyFont="1" applyFill="1" applyBorder="1" applyAlignment="1">
      <alignment horizontal="center"/>
    </xf>
    <xf numFmtId="164" fontId="9" fillId="0" borderId="1" xfId="0" applyFont="1" applyBorder="1" applyAlignment="1">
      <alignment horizontal="center" vertical="center"/>
    </xf>
    <xf numFmtId="172" fontId="9" fillId="0" borderId="1" xfId="0" applyNumberFormat="1" applyFont="1" applyBorder="1" applyAlignment="1" applyProtection="1">
      <alignment horizontal="center" vertical="center" shrinkToFit="1"/>
      <protection hidden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 applyProtection="1">
      <alignment horizontal="center" shrinkToFit="1"/>
      <protection hidden="1"/>
    </xf>
    <xf numFmtId="164" fontId="1" fillId="0" borderId="0" xfId="0" applyFont="1" applyFill="1" applyBorder="1" applyAlignment="1" applyProtection="1">
      <alignment shrinkToFit="1"/>
      <protection hidden="1"/>
    </xf>
    <xf numFmtId="164" fontId="1" fillId="0" borderId="13" xfId="0" applyFont="1" applyFill="1" applyBorder="1" applyAlignment="1">
      <alignment/>
    </xf>
    <xf numFmtId="164" fontId="5" fillId="0" borderId="0" xfId="0" applyFont="1" applyFill="1" applyAlignment="1" applyProtection="1">
      <alignment/>
      <protection locked="0"/>
    </xf>
    <xf numFmtId="164" fontId="23" fillId="0" borderId="14" xfId="0" applyFont="1" applyBorder="1" applyAlignment="1">
      <alignment horizontal="left"/>
    </xf>
    <xf numFmtId="164" fontId="5" fillId="0" borderId="0" xfId="0" applyFont="1" applyBorder="1" applyAlignment="1" applyProtection="1">
      <alignment/>
      <protection locked="0"/>
    </xf>
    <xf numFmtId="164" fontId="23" fillId="0" borderId="15" xfId="0" applyFont="1" applyBorder="1" applyAlignment="1">
      <alignment horizontal="left"/>
    </xf>
    <xf numFmtId="164" fontId="15" fillId="0" borderId="5" xfId="0" applyFont="1" applyBorder="1" applyAlignment="1">
      <alignment horizontal="right"/>
    </xf>
    <xf numFmtId="164" fontId="1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2" fillId="3" borderId="1" xfId="0" applyFont="1" applyFill="1" applyBorder="1" applyAlignment="1" applyProtection="1">
      <alignment horizontal="center" vertical="center"/>
      <protection/>
    </xf>
    <xf numFmtId="164" fontId="24" fillId="0" borderId="0" xfId="0" applyFont="1" applyAlignment="1" applyProtection="1">
      <alignment/>
      <protection/>
    </xf>
    <xf numFmtId="164" fontId="8" fillId="0" borderId="0" xfId="0" applyFont="1" applyAlignment="1">
      <alignment/>
    </xf>
    <xf numFmtId="164" fontId="25" fillId="0" borderId="0" xfId="0" applyFont="1" applyAlignment="1" applyProtection="1">
      <alignment/>
      <protection/>
    </xf>
    <xf numFmtId="164" fontId="9" fillId="0" borderId="0" xfId="0" applyFont="1" applyAlignment="1">
      <alignment/>
    </xf>
    <xf numFmtId="164" fontId="9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center"/>
      <protection/>
    </xf>
    <xf numFmtId="164" fontId="8" fillId="0" borderId="0" xfId="0" applyFont="1" applyAlignment="1" applyProtection="1">
      <alignment/>
      <protection/>
    </xf>
    <xf numFmtId="164" fontId="4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8" fillId="0" borderId="3" xfId="0" applyFont="1" applyBorder="1" applyAlignment="1" applyProtection="1">
      <alignment/>
      <protection/>
    </xf>
    <xf numFmtId="164" fontId="12" fillId="0" borderId="4" xfId="0" applyFont="1" applyFill="1" applyBorder="1" applyAlignment="1" applyProtection="1">
      <alignment horizontal="left" vertical="center"/>
      <protection/>
    </xf>
    <xf numFmtId="164" fontId="2" fillId="0" borderId="4" xfId="0" applyFont="1" applyFill="1" applyBorder="1" applyAlignment="1" applyProtection="1">
      <alignment horizontal="left"/>
      <protection/>
    </xf>
    <xf numFmtId="164" fontId="13" fillId="0" borderId="4" xfId="0" applyFont="1" applyFill="1" applyBorder="1" applyAlignment="1" applyProtection="1">
      <alignment horizontal="left"/>
      <protection/>
    </xf>
    <xf numFmtId="164" fontId="2" fillId="0" borderId="5" xfId="0" applyFont="1" applyFill="1" applyBorder="1" applyAlignment="1" applyProtection="1">
      <alignment horizontal="left"/>
      <protection/>
    </xf>
    <xf numFmtId="164" fontId="8" fillId="0" borderId="6" xfId="0" applyFont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9" fillId="0" borderId="7" xfId="0" applyFont="1" applyBorder="1" applyAlignment="1" applyProtection="1">
      <alignment/>
      <protection/>
    </xf>
    <xf numFmtId="164" fontId="9" fillId="0" borderId="8" xfId="0" applyFont="1" applyBorder="1" applyAlignment="1" applyProtection="1">
      <alignment horizontal="center"/>
      <protection/>
    </xf>
    <xf numFmtId="164" fontId="29" fillId="0" borderId="4" xfId="0" applyFont="1" applyBorder="1" applyAlignment="1" applyProtection="1">
      <alignment shrinkToFit="1"/>
      <protection locked="0"/>
    </xf>
    <xf numFmtId="166" fontId="12" fillId="0" borderId="9" xfId="0" applyNumberFormat="1" applyFont="1" applyBorder="1" applyAlignment="1" applyProtection="1">
      <alignment horizontal="left" shrinkToFit="1"/>
      <protection locked="0"/>
    </xf>
    <xf numFmtId="164" fontId="1" fillId="0" borderId="10" xfId="0" applyFont="1" applyBorder="1" applyAlignment="1" applyProtection="1">
      <alignment/>
      <protection/>
    </xf>
    <xf numFmtId="164" fontId="9" fillId="0" borderId="4" xfId="0" applyFont="1" applyBorder="1" applyAlignment="1" applyProtection="1">
      <alignment horizontal="center"/>
      <protection/>
    </xf>
    <xf numFmtId="164" fontId="30" fillId="0" borderId="4" xfId="0" applyFont="1" applyBorder="1" applyAlignment="1" applyProtection="1">
      <alignment shrinkToFit="1"/>
      <protection locked="0"/>
    </xf>
    <xf numFmtId="166" fontId="12" fillId="0" borderId="9" xfId="0" applyNumberFormat="1" applyFont="1" applyBorder="1" applyAlignment="1" applyProtection="1">
      <alignment horizontal="left"/>
      <protection locked="0"/>
    </xf>
    <xf numFmtId="164" fontId="9" fillId="0" borderId="2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1" fillId="0" borderId="13" xfId="0" applyFont="1" applyBorder="1" applyAlignment="1" applyProtection="1">
      <alignment/>
      <protection/>
    </xf>
    <xf numFmtId="164" fontId="1" fillId="0" borderId="12" xfId="0" applyFont="1" applyFill="1" applyBorder="1" applyAlignment="1" applyProtection="1">
      <alignment horizontal="center"/>
      <protection/>
    </xf>
    <xf numFmtId="164" fontId="1" fillId="0" borderId="12" xfId="0" applyFont="1" applyFill="1" applyBorder="1" applyAlignment="1" applyProtection="1">
      <alignment/>
      <protection/>
    </xf>
    <xf numFmtId="164" fontId="9" fillId="0" borderId="14" xfId="0" applyFont="1" applyBorder="1" applyAlignment="1" applyProtection="1">
      <alignment horizontal="center"/>
      <protection/>
    </xf>
    <xf numFmtId="164" fontId="9" fillId="0" borderId="3" xfId="0" applyFont="1" applyBorder="1" applyAlignment="1" applyProtection="1">
      <alignment/>
      <protection/>
    </xf>
    <xf numFmtId="164" fontId="9" fillId="0" borderId="5" xfId="0" applyFont="1" applyBorder="1" applyAlignment="1" applyProtection="1">
      <alignment/>
      <protection/>
    </xf>
    <xf numFmtId="164" fontId="9" fillId="0" borderId="6" xfId="0" applyFont="1" applyBorder="1" applyAlignment="1" applyProtection="1">
      <alignment/>
      <protection/>
    </xf>
    <xf numFmtId="164" fontId="9" fillId="3" borderId="10" xfId="0" applyFont="1" applyFill="1" applyBorder="1" applyAlignment="1" applyProtection="1">
      <alignment horizontal="center"/>
      <protection/>
    </xf>
    <xf numFmtId="164" fontId="9" fillId="3" borderId="7" xfId="0" applyFont="1" applyFill="1" applyBorder="1" applyAlignment="1" applyProtection="1">
      <alignment horizontal="center"/>
      <protection/>
    </xf>
    <xf numFmtId="164" fontId="9" fillId="3" borderId="7" xfId="0" applyFont="1" applyFill="1" applyBorder="1" applyAlignment="1" applyProtection="1">
      <alignment/>
      <protection/>
    </xf>
    <xf numFmtId="164" fontId="9" fillId="3" borderId="0" xfId="0" applyFont="1" applyFill="1" applyBorder="1" applyAlignment="1" applyProtection="1">
      <alignment/>
      <protection/>
    </xf>
    <xf numFmtId="164" fontId="9" fillId="3" borderId="2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 horizontal="center" wrapText="1"/>
      <protection/>
    </xf>
    <xf numFmtId="164" fontId="9" fillId="0" borderId="10" xfId="0" applyFont="1" applyBorder="1" applyAlignment="1" applyProtection="1">
      <alignment horizontal="center"/>
      <protection/>
    </xf>
    <xf numFmtId="164" fontId="9" fillId="0" borderId="15" xfId="0" applyFont="1" applyBorder="1" applyAlignment="1" applyProtection="1">
      <alignment horizontal="center"/>
      <protection/>
    </xf>
    <xf numFmtId="164" fontId="9" fillId="0" borderId="15" xfId="0" applyFont="1" applyBorder="1" applyAlignment="1" applyProtection="1">
      <alignment/>
      <protection/>
    </xf>
    <xf numFmtId="164" fontId="9" fillId="0" borderId="11" xfId="0" applyFont="1" applyBorder="1" applyAlignment="1" applyProtection="1">
      <alignment horizontal="center" wrapText="1"/>
      <protection/>
    </xf>
    <xf numFmtId="164" fontId="9" fillId="0" borderId="11" xfId="0" applyFont="1" applyBorder="1" applyAlignment="1" applyProtection="1">
      <alignment horizontal="center"/>
      <protection/>
    </xf>
    <xf numFmtId="164" fontId="9" fillId="0" borderId="13" xfId="0" applyFont="1" applyBorder="1" applyAlignment="1" applyProtection="1">
      <alignment horizontal="center"/>
      <protection/>
    </xf>
    <xf numFmtId="164" fontId="18" fillId="0" borderId="15" xfId="0" applyFont="1" applyBorder="1" applyAlignment="1" applyProtection="1">
      <alignment horizontal="center" vertical="center"/>
      <protection/>
    </xf>
    <xf numFmtId="164" fontId="18" fillId="3" borderId="15" xfId="0" applyFont="1" applyFill="1" applyBorder="1" applyAlignment="1" applyProtection="1">
      <alignment horizontal="center" vertical="center"/>
      <protection/>
    </xf>
    <xf numFmtId="164" fontId="31" fillId="0" borderId="11" xfId="0" applyFont="1" applyBorder="1" applyAlignment="1" applyProtection="1">
      <alignment horizontal="left" vertical="center" wrapText="1"/>
      <protection/>
    </xf>
    <xf numFmtId="164" fontId="1" fillId="0" borderId="8" xfId="0" applyFont="1" applyBorder="1" applyAlignment="1" applyProtection="1">
      <alignment vertical="center"/>
      <protection locked="0"/>
    </xf>
    <xf numFmtId="171" fontId="18" fillId="0" borderId="1" xfId="0" applyNumberFormat="1" applyFont="1" applyBorder="1" applyAlignment="1" applyProtection="1">
      <alignment horizontal="center" vertical="center"/>
      <protection/>
    </xf>
    <xf numFmtId="171" fontId="18" fillId="0" borderId="15" xfId="15" applyNumberFormat="1" applyFont="1" applyFill="1" applyBorder="1" applyAlignment="1" applyProtection="1">
      <alignment horizontal="center" vertical="center" shrinkToFit="1"/>
      <protection hidden="1"/>
    </xf>
    <xf numFmtId="172" fontId="18" fillId="0" borderId="15" xfId="0" applyNumberFormat="1" applyFont="1" applyBorder="1" applyAlignment="1" applyProtection="1">
      <alignment horizontal="center" vertical="center" shrinkToFit="1"/>
      <protection hidden="1"/>
    </xf>
    <xf numFmtId="164" fontId="1" fillId="3" borderId="15" xfId="0" applyFont="1" applyFill="1" applyBorder="1" applyAlignment="1" applyProtection="1">
      <alignment/>
      <protection/>
    </xf>
    <xf numFmtId="164" fontId="1" fillId="3" borderId="15" xfId="0" applyFont="1" applyFill="1" applyBorder="1" applyAlignment="1" applyProtection="1">
      <alignment horizontal="center"/>
      <protection/>
    </xf>
    <xf numFmtId="164" fontId="18" fillId="0" borderId="1" xfId="0" applyFont="1" applyBorder="1" applyAlignment="1" applyProtection="1">
      <alignment horizontal="center" vertical="center"/>
      <protection/>
    </xf>
    <xf numFmtId="164" fontId="18" fillId="3" borderId="1" xfId="0" applyFont="1" applyFill="1" applyBorder="1" applyAlignment="1" applyProtection="1">
      <alignment horizontal="center" vertical="center"/>
      <protection/>
    </xf>
    <xf numFmtId="164" fontId="31" fillId="0" borderId="8" xfId="0" applyFont="1" applyBorder="1" applyAlignment="1" applyProtection="1">
      <alignment horizontal="left" vertical="center" wrapText="1"/>
      <protection/>
    </xf>
    <xf numFmtId="164" fontId="1" fillId="0" borderId="1" xfId="0" applyFont="1" applyBorder="1" applyAlignment="1" applyProtection="1">
      <alignment vertical="center"/>
      <protection locked="0"/>
    </xf>
    <xf numFmtId="171" fontId="18" fillId="0" borderId="9" xfId="0" applyNumberFormat="1" applyFont="1" applyBorder="1" applyAlignment="1" applyProtection="1">
      <alignment horizontal="center" vertical="center"/>
      <protection/>
    </xf>
    <xf numFmtId="164" fontId="1" fillId="3" borderId="8" xfId="0" applyFont="1" applyFill="1" applyBorder="1" applyAlignment="1" applyProtection="1">
      <alignment horizontal="center"/>
      <protection/>
    </xf>
    <xf numFmtId="164" fontId="1" fillId="3" borderId="9" xfId="0" applyFont="1" applyFill="1" applyBorder="1" applyAlignment="1" applyProtection="1">
      <alignment horizontal="center"/>
      <protection/>
    </xf>
    <xf numFmtId="164" fontId="1" fillId="3" borderId="1" xfId="0" applyFont="1" applyFill="1" applyBorder="1" applyAlignment="1" applyProtection="1">
      <alignment/>
      <protection/>
    </xf>
    <xf numFmtId="164" fontId="1" fillId="3" borderId="1" xfId="0" applyFont="1" applyFill="1" applyBorder="1" applyAlignment="1" applyProtection="1">
      <alignment horizontal="center"/>
      <protection/>
    </xf>
    <xf numFmtId="164" fontId="22" fillId="3" borderId="8" xfId="0" applyFont="1" applyFill="1" applyBorder="1" applyAlignment="1" applyProtection="1">
      <alignment horizontal="center" vertical="center"/>
      <protection/>
    </xf>
    <xf numFmtId="164" fontId="1" fillId="3" borderId="4" xfId="0" applyFont="1" applyFill="1" applyBorder="1" applyAlignment="1" applyProtection="1">
      <alignment horizontal="center" vertical="center"/>
      <protection/>
    </xf>
    <xf numFmtId="164" fontId="1" fillId="3" borderId="4" xfId="0" applyFont="1" applyFill="1" applyBorder="1" applyAlignment="1" applyProtection="1">
      <alignment vertical="center"/>
      <protection/>
    </xf>
    <xf numFmtId="164" fontId="1" fillId="3" borderId="12" xfId="0" applyFont="1" applyFill="1" applyBorder="1" applyAlignment="1" applyProtection="1">
      <alignment horizontal="center" vertical="center"/>
      <protection/>
    </xf>
    <xf numFmtId="164" fontId="1" fillId="3" borderId="9" xfId="0" applyFont="1" applyFill="1" applyBorder="1" applyAlignment="1" applyProtection="1">
      <alignment horizontal="center" vertical="center"/>
      <protection/>
    </xf>
    <xf numFmtId="164" fontId="9" fillId="0" borderId="1" xfId="0" applyFont="1" applyBorder="1" applyAlignment="1" applyProtection="1">
      <alignment horizontal="center" vertical="center"/>
      <protection/>
    </xf>
    <xf numFmtId="172" fontId="14" fillId="0" borderId="1" xfId="0" applyNumberFormat="1" applyFont="1" applyBorder="1" applyAlignment="1" applyProtection="1">
      <alignment horizontal="center" vertical="center" shrinkToFit="1"/>
      <protection hidden="1"/>
    </xf>
    <xf numFmtId="164" fontId="1" fillId="0" borderId="0" xfId="0" applyFont="1" applyBorder="1" applyAlignment="1" applyProtection="1">
      <alignment/>
      <protection/>
    </xf>
    <xf numFmtId="164" fontId="15" fillId="0" borderId="5" xfId="0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FFFFCC"/>
      </font>
      <fill>
        <patternFill patternType="solid">
          <fgColor rgb="FFFFFFFF"/>
          <bgColor rgb="FFFFFFCC"/>
        </patternFill>
      </fill>
      <border/>
    </dxf>
    <dxf>
      <font>
        <b val="0"/>
        <color rgb="FFFF0000"/>
      </font>
      <border/>
    </dxf>
    <dxf>
      <font>
        <b val="0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fill>
        <patternFill patternType="solid">
          <fgColor rgb="FFFFFFFF"/>
          <bgColor rgb="FFFFFFCC"/>
        </patternFill>
      </fill>
      <border/>
    </dxf>
    <dxf>
      <font>
        <b val="0"/>
        <color rgb="FFFFFFFF"/>
      </font>
      <border/>
    </dxf>
    <dxf>
      <font>
        <b val="0"/>
        <color rgb="FF000000"/>
      </font>
      <fill>
        <patternFill patternType="solid">
          <fgColor rgb="FFFFFFFF"/>
          <bgColor rgb="FFEFEFE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95250</xdr:rowOff>
    </xdr:from>
    <xdr:to>
      <xdr:col>18</xdr:col>
      <xdr:colOff>295275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102012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V169"/>
  <sheetViews>
    <sheetView showGridLines="0" tabSelected="1" workbookViewId="0" topLeftCell="A1">
      <selection activeCell="E22" sqref="E22"/>
    </sheetView>
  </sheetViews>
  <sheetFormatPr defaultColWidth="1.1484375" defaultRowHeight="12.75" zeroHeight="1"/>
  <cols>
    <col min="1" max="1" width="2.421875" style="1" customWidth="1"/>
    <col min="2" max="2" width="1.1484375" style="0" customWidth="1"/>
    <col min="3" max="3" width="9.140625" style="2" customWidth="1"/>
    <col min="4" max="4" width="10.7109375" style="2" customWidth="1"/>
    <col min="5" max="5" width="9.140625" style="2" customWidth="1"/>
    <col min="6" max="6" width="9.7109375" style="3" customWidth="1"/>
    <col min="7" max="7" width="4.7109375" style="3" customWidth="1"/>
    <col min="8" max="8" width="8.140625" style="3" customWidth="1"/>
    <col min="9" max="9" width="9.7109375" style="3" customWidth="1"/>
    <col min="10" max="10" width="6.8515625" style="3" customWidth="1"/>
    <col min="11" max="11" width="9.7109375" style="3" customWidth="1"/>
    <col min="12" max="12" width="4.00390625" style="3" customWidth="1"/>
    <col min="13" max="13" width="13.8515625" style="3" customWidth="1"/>
    <col min="14" max="14" width="9.8515625" style="2" customWidth="1"/>
    <col min="15" max="15" width="13.8515625" style="2" customWidth="1"/>
    <col min="16" max="16" width="13.28125" style="3" customWidth="1"/>
    <col min="17" max="17" width="4.7109375" style="3" customWidth="1"/>
    <col min="18" max="18" width="10.7109375" style="3" customWidth="1"/>
    <col min="19" max="19" width="8.421875" style="3" customWidth="1"/>
    <col min="20" max="20" width="7.140625" style="3" customWidth="1"/>
    <col min="21" max="21" width="8.57421875" style="3" customWidth="1"/>
    <col min="22" max="22" width="1.28515625" style="0" customWidth="1"/>
    <col min="23" max="23" width="4.140625" style="4" customWidth="1"/>
    <col min="24" max="16384" width="0" style="0" hidden="1" customWidth="1"/>
  </cols>
  <sheetData>
    <row r="1" spans="1:23" s="9" customFormat="1" ht="18" customHeight="1">
      <c r="A1" s="5"/>
      <c r="B1" s="6"/>
      <c r="C1" s="7"/>
      <c r="D1" s="7"/>
      <c r="E1" s="7"/>
      <c r="F1" s="6"/>
      <c r="G1" s="6"/>
      <c r="H1" s="6"/>
      <c r="I1" s="6"/>
      <c r="J1" s="6"/>
      <c r="K1" s="6"/>
      <c r="L1" s="6"/>
      <c r="M1" s="6"/>
      <c r="N1" s="7"/>
      <c r="O1" s="7"/>
      <c r="P1" s="6"/>
      <c r="Q1" s="6"/>
      <c r="R1" s="6"/>
      <c r="S1" s="6"/>
      <c r="T1" s="6"/>
      <c r="U1" s="6"/>
      <c r="V1" s="6"/>
      <c r="W1" s="8"/>
    </row>
    <row r="2" spans="1:23" s="9" customFormat="1" ht="12.75" customHeight="1">
      <c r="A2" s="10"/>
      <c r="B2" s="6"/>
      <c r="C2" s="7"/>
      <c r="D2" s="7"/>
      <c r="E2" s="7"/>
      <c r="F2" s="6"/>
      <c r="G2" s="6"/>
      <c r="H2" s="6"/>
      <c r="I2" s="6"/>
      <c r="J2" s="6"/>
      <c r="K2" s="6"/>
      <c r="L2" s="6"/>
      <c r="M2" s="6"/>
      <c r="N2" s="7"/>
      <c r="O2" s="7"/>
      <c r="P2" s="6"/>
      <c r="Q2" s="6"/>
      <c r="R2" s="6"/>
      <c r="S2" s="6"/>
      <c r="T2" s="6"/>
      <c r="U2" s="6"/>
      <c r="V2" s="6"/>
      <c r="W2" s="8"/>
    </row>
    <row r="3" spans="1:23" s="9" customFormat="1" ht="12.75">
      <c r="A3" s="10"/>
      <c r="B3" s="6"/>
      <c r="C3" s="7"/>
      <c r="D3" s="7"/>
      <c r="E3" s="7"/>
      <c r="F3" s="6"/>
      <c r="G3" s="6"/>
      <c r="H3" s="6"/>
      <c r="I3" s="6"/>
      <c r="J3" s="6"/>
      <c r="K3" s="6"/>
      <c r="L3" s="6"/>
      <c r="M3" s="6"/>
      <c r="N3" s="7"/>
      <c r="O3" s="7"/>
      <c r="P3" s="6"/>
      <c r="Q3" s="6"/>
      <c r="R3" s="6"/>
      <c r="S3" s="6"/>
      <c r="T3" s="6"/>
      <c r="U3" s="6"/>
      <c r="V3" s="6"/>
      <c r="W3" s="8"/>
    </row>
    <row r="4" spans="1:23" s="9" customFormat="1" ht="12.75">
      <c r="A4" s="10"/>
      <c r="B4" s="6"/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7"/>
      <c r="O4" s="7"/>
      <c r="P4" s="6"/>
      <c r="Q4" s="6"/>
      <c r="R4" s="6"/>
      <c r="S4" s="6"/>
      <c r="T4" s="6"/>
      <c r="U4" s="6"/>
      <c r="V4" s="6"/>
      <c r="W4" s="8"/>
    </row>
    <row r="5" spans="1:23" s="9" customFormat="1" ht="13.5" customHeight="1">
      <c r="A5" s="10"/>
      <c r="B5" s="6"/>
      <c r="C5" s="7"/>
      <c r="D5" s="7"/>
      <c r="E5" s="7"/>
      <c r="F5" s="6"/>
      <c r="G5" s="6"/>
      <c r="H5" s="6"/>
      <c r="I5" s="6"/>
      <c r="J5" s="6"/>
      <c r="K5" s="6"/>
      <c r="L5" s="6"/>
      <c r="M5" s="6"/>
      <c r="N5" s="7"/>
      <c r="O5" s="7"/>
      <c r="P5" s="6"/>
      <c r="Q5" s="6"/>
      <c r="R5" s="6"/>
      <c r="S5" s="6"/>
      <c r="T5" s="6"/>
      <c r="U5" s="6"/>
      <c r="V5" s="6"/>
      <c r="W5" s="8"/>
    </row>
    <row r="6" spans="1:22" s="9" customFormat="1" ht="18.75" customHeight="1">
      <c r="A6" s="10"/>
      <c r="B6" s="11" t="s">
        <v>0</v>
      </c>
      <c r="C6" s="6"/>
      <c r="D6" s="12"/>
      <c r="E6" s="12"/>
      <c r="F6" s="13" t="s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V6" s="8"/>
    </row>
    <row r="7" spans="1:23" s="9" customFormat="1" ht="18.75" customHeight="1">
      <c r="A7" s="10"/>
      <c r="B7" s="11" t="s">
        <v>2</v>
      </c>
      <c r="C7" s="15"/>
      <c r="D7" s="12"/>
      <c r="E7" s="16"/>
      <c r="F7" s="14"/>
      <c r="G7" s="14"/>
      <c r="H7" s="14"/>
      <c r="I7" s="14"/>
      <c r="J7" s="14"/>
      <c r="K7" s="14"/>
      <c r="L7" s="14"/>
      <c r="M7" s="14"/>
      <c r="N7" s="12"/>
      <c r="O7" s="12"/>
      <c r="P7" s="14"/>
      <c r="Q7" s="14"/>
      <c r="R7" s="14"/>
      <c r="S7" s="14"/>
      <c r="T7" s="14"/>
      <c r="U7" s="14"/>
      <c r="V7" s="17"/>
      <c r="W7" s="18"/>
    </row>
    <row r="8" spans="1:23" s="9" customFormat="1" ht="18.75" customHeight="1">
      <c r="A8" s="19"/>
      <c r="B8" s="11" t="s">
        <v>3</v>
      </c>
      <c r="C8" s="15"/>
      <c r="D8" s="12"/>
      <c r="E8" s="16"/>
      <c r="F8" s="14"/>
      <c r="G8" s="14"/>
      <c r="H8" s="14"/>
      <c r="I8" s="14"/>
      <c r="K8" s="20"/>
      <c r="L8" s="20"/>
      <c r="M8" s="20"/>
      <c r="N8" s="20"/>
      <c r="O8" s="20"/>
      <c r="P8" s="20"/>
      <c r="S8" s="21" t="s">
        <v>4</v>
      </c>
      <c r="T8" s="22"/>
      <c r="U8" s="22"/>
      <c r="V8" s="22"/>
      <c r="W8" s="23"/>
    </row>
    <row r="9" spans="1:23" s="9" customFormat="1" ht="3" customHeight="1">
      <c r="A9" s="10"/>
      <c r="B9" s="11"/>
      <c r="C9" s="15"/>
      <c r="D9" s="12"/>
      <c r="E9" s="16"/>
      <c r="F9" s="14"/>
      <c r="G9" s="14"/>
      <c r="H9" s="14"/>
      <c r="I9" s="14"/>
      <c r="J9" s="14"/>
      <c r="K9" s="14"/>
      <c r="L9" s="14"/>
      <c r="M9" s="14"/>
      <c r="N9" s="12"/>
      <c r="O9" s="24"/>
      <c r="P9" s="24"/>
      <c r="Q9" s="24"/>
      <c r="R9" s="14"/>
      <c r="S9" s="14"/>
      <c r="T9" s="14"/>
      <c r="U9" s="14"/>
      <c r="V9" s="17"/>
      <c r="W9" s="18"/>
    </row>
    <row r="10" spans="1:23" s="9" customFormat="1" ht="18.75" customHeight="1">
      <c r="A10" s="19"/>
      <c r="B10" s="11" t="s">
        <v>5</v>
      </c>
      <c r="C10" s="15"/>
      <c r="D10" s="12"/>
      <c r="E10" s="16"/>
      <c r="F10" s="14"/>
      <c r="G10" s="14"/>
      <c r="H10" s="14"/>
      <c r="I10" s="14"/>
      <c r="K10" s="20"/>
      <c r="L10" s="20"/>
      <c r="M10" s="20"/>
      <c r="N10" s="20"/>
      <c r="O10" s="20"/>
      <c r="P10" s="20"/>
      <c r="U10" s="14"/>
      <c r="V10" s="17"/>
      <c r="W10" s="18"/>
    </row>
    <row r="11" spans="1:23" s="9" customFormat="1" ht="4.5" customHeight="1">
      <c r="A11" s="10"/>
      <c r="B11" s="11"/>
      <c r="C11" s="15"/>
      <c r="D11" s="12"/>
      <c r="E11" s="16"/>
      <c r="F11" s="14"/>
      <c r="G11" s="14"/>
      <c r="H11" s="14"/>
      <c r="I11" s="14"/>
      <c r="J11" s="14"/>
      <c r="K11" s="14"/>
      <c r="L11" s="14"/>
      <c r="M11" s="14"/>
      <c r="N11" s="12"/>
      <c r="O11"/>
      <c r="P11"/>
      <c r="Q11"/>
      <c r="R11" s="14"/>
      <c r="S11" s="14"/>
      <c r="T11" s="14"/>
      <c r="U11" s="14"/>
      <c r="V11" s="17"/>
      <c r="W11" s="18"/>
    </row>
    <row r="12" spans="1:23" s="9" customFormat="1" ht="18.75" customHeight="1">
      <c r="A12" s="10"/>
      <c r="B12" s="6"/>
      <c r="C12" s="12"/>
      <c r="D12" s="25"/>
      <c r="E12" s="25"/>
      <c r="F12" s="25"/>
      <c r="G12" s="25"/>
      <c r="H12" s="25"/>
      <c r="I12" s="25"/>
      <c r="J12" s="25"/>
      <c r="K12" s="26" t="s">
        <v>6</v>
      </c>
      <c r="L12" s="26"/>
      <c r="M12" s="25"/>
      <c r="N12" s="25"/>
      <c r="O12" s="25"/>
      <c r="P12" s="6"/>
      <c r="Q12" s="25"/>
      <c r="R12" s="27" t="s">
        <v>7</v>
      </c>
      <c r="S12" s="27"/>
      <c r="T12" s="28"/>
      <c r="U12" s="28"/>
      <c r="V12" s="28"/>
      <c r="W12" s="23"/>
    </row>
    <row r="13" spans="1:23" s="9" customFormat="1" ht="20.25" customHeight="1">
      <c r="A13" s="10"/>
      <c r="B13" s="29" t="s">
        <v>8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8"/>
    </row>
    <row r="14" spans="1:21" s="34" customFormat="1" ht="15" customHeight="1">
      <c r="A14" s="30"/>
      <c r="B14" s="31" t="s">
        <v>9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3" s="34" customFormat="1" ht="3.75" customHeight="1">
      <c r="A15" s="30"/>
      <c r="B15" s="35"/>
      <c r="C15" s="36"/>
      <c r="D15" s="37"/>
      <c r="E15" s="38"/>
      <c r="F15" s="37"/>
      <c r="G15" s="39"/>
      <c r="H15" s="37"/>
      <c r="I15" s="37"/>
      <c r="J15" s="37"/>
      <c r="K15" s="37"/>
      <c r="L15" s="39"/>
      <c r="M15" s="39"/>
      <c r="N15" s="37"/>
      <c r="O15" s="37"/>
      <c r="P15" s="37"/>
      <c r="Q15" s="39"/>
      <c r="R15" s="39"/>
      <c r="S15" s="37"/>
      <c r="T15" s="37"/>
      <c r="U15" s="37"/>
      <c r="V15" s="40"/>
      <c r="W15" s="41"/>
    </row>
    <row r="16" spans="1:22" s="54" customFormat="1" ht="15.75" customHeight="1">
      <c r="A16" s="42"/>
      <c r="B16" s="43"/>
      <c r="C16" s="44" t="s">
        <v>10</v>
      </c>
      <c r="D16" s="45" t="s">
        <v>11</v>
      </c>
      <c r="E16" s="44" t="s">
        <v>12</v>
      </c>
      <c r="F16" s="46">
        <v>1</v>
      </c>
      <c r="G16" s="47"/>
      <c r="H16" s="44" t="s">
        <v>10</v>
      </c>
      <c r="I16" s="48"/>
      <c r="J16" s="44" t="s">
        <v>13</v>
      </c>
      <c r="K16" s="49"/>
      <c r="L16" s="50"/>
      <c r="M16" s="44" t="s">
        <v>10</v>
      </c>
      <c r="N16" s="48"/>
      <c r="O16" s="44" t="s">
        <v>12</v>
      </c>
      <c r="P16" s="49"/>
      <c r="Q16" s="51"/>
      <c r="R16" s="52" t="s">
        <v>10</v>
      </c>
      <c r="S16" s="48"/>
      <c r="T16" s="44" t="s">
        <v>12</v>
      </c>
      <c r="U16" s="49"/>
      <c r="V16" s="53"/>
    </row>
    <row r="17" spans="1:23" ht="3.75" customHeight="1">
      <c r="A17" s="55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/>
    </row>
    <row r="18" spans="1:22" s="64" customFormat="1" ht="6.75" customHeight="1">
      <c r="A18" s="59"/>
      <c r="B18" s="60"/>
      <c r="C18" s="61"/>
      <c r="D18" s="61"/>
      <c r="E18" s="61"/>
      <c r="F18" s="62"/>
      <c r="G18" s="62"/>
      <c r="H18" s="62"/>
      <c r="I18" s="62"/>
      <c r="J18" s="62"/>
      <c r="K18" s="62"/>
      <c r="L18" s="62"/>
      <c r="M18" s="62"/>
      <c r="N18" s="61"/>
      <c r="O18" s="61"/>
      <c r="P18" s="62"/>
      <c r="Q18" s="62"/>
      <c r="R18" s="62"/>
      <c r="S18" s="62"/>
      <c r="T18" s="62"/>
      <c r="U18" s="62"/>
      <c r="V18" s="63"/>
    </row>
    <row r="19" spans="1:22" s="71" customFormat="1" ht="16.5" customHeight="1">
      <c r="A19" s="65"/>
      <c r="B19" s="66" t="s">
        <v>14</v>
      </c>
      <c r="C19" s="66"/>
      <c r="D19" s="66" t="s">
        <v>15</v>
      </c>
      <c r="E19" s="67" t="s">
        <v>16</v>
      </c>
      <c r="F19" s="68"/>
      <c r="G19" s="68"/>
      <c r="H19" s="68"/>
      <c r="I19" s="68"/>
      <c r="J19" s="68"/>
      <c r="K19" s="69"/>
      <c r="L19" s="66" t="s">
        <v>17</v>
      </c>
      <c r="M19" s="66"/>
      <c r="N19" s="70" t="s">
        <v>18</v>
      </c>
      <c r="O19" s="66" t="s">
        <v>19</v>
      </c>
      <c r="P19" s="66" t="s">
        <v>20</v>
      </c>
      <c r="Q19" s="66"/>
      <c r="R19" s="66" t="s">
        <v>21</v>
      </c>
      <c r="S19" s="66"/>
      <c r="T19" s="66"/>
      <c r="U19" s="66" t="s">
        <v>22</v>
      </c>
      <c r="V19" s="66"/>
    </row>
    <row r="20" spans="1:23" ht="12.75" customHeight="1">
      <c r="A20" s="55"/>
      <c r="B20" s="72"/>
      <c r="C20" s="72"/>
      <c r="D20" s="72"/>
      <c r="E20" s="73"/>
      <c r="F20" s="74"/>
      <c r="G20" s="74"/>
      <c r="H20" s="74"/>
      <c r="I20" s="74"/>
      <c r="J20" s="74"/>
      <c r="K20" s="75"/>
      <c r="L20" s="76" t="s">
        <v>23</v>
      </c>
      <c r="M20" s="76"/>
      <c r="N20" s="77" t="s">
        <v>24</v>
      </c>
      <c r="O20" s="78" t="s">
        <v>25</v>
      </c>
      <c r="P20" s="79"/>
      <c r="Q20" s="79"/>
      <c r="R20" s="80" t="s">
        <v>26</v>
      </c>
      <c r="S20" s="80"/>
      <c r="T20" s="80"/>
      <c r="U20" s="81"/>
      <c r="V20" s="81"/>
      <c r="W20"/>
    </row>
    <row r="21" spans="1:25" s="71" customFormat="1" ht="27.75" customHeight="1">
      <c r="A21" s="65"/>
      <c r="B21" s="82" t="s">
        <v>27</v>
      </c>
      <c r="C21" s="82"/>
      <c r="D21" s="82" t="s">
        <v>28</v>
      </c>
      <c r="E21" s="83" t="s">
        <v>29</v>
      </c>
      <c r="F21" s="83"/>
      <c r="G21" s="83"/>
      <c r="H21" s="83"/>
      <c r="I21" s="83"/>
      <c r="J21" s="83"/>
      <c r="K21" s="83"/>
      <c r="L21" s="76"/>
      <c r="M21" s="76"/>
      <c r="N21" s="84" t="s">
        <v>30</v>
      </c>
      <c r="O21" s="76" t="s">
        <v>31</v>
      </c>
      <c r="P21" s="76" t="s">
        <v>32</v>
      </c>
      <c r="Q21" s="76"/>
      <c r="R21" s="85" t="s">
        <v>33</v>
      </c>
      <c r="S21" s="85"/>
      <c r="T21" s="85"/>
      <c r="U21" s="86" t="s">
        <v>34</v>
      </c>
      <c r="V21" s="86"/>
      <c r="X21" s="87"/>
      <c r="Y21" s="88"/>
    </row>
    <row r="22" spans="1:26" ht="21" customHeight="1">
      <c r="A22" s="89"/>
      <c r="B22" s="90"/>
      <c r="C22" s="90"/>
      <c r="D22" s="91"/>
      <c r="E22" s="92"/>
      <c r="F22" s="92"/>
      <c r="G22" s="92"/>
      <c r="H22" s="92"/>
      <c r="I22" s="92"/>
      <c r="J22" s="92"/>
      <c r="K22" s="92"/>
      <c r="L22" s="93"/>
      <c r="M22" s="93"/>
      <c r="N22" s="94"/>
      <c r="O22" s="95"/>
      <c r="P22" s="96">
        <f>D22*O22</f>
        <v>0</v>
      </c>
      <c r="Q22" s="96"/>
      <c r="R22" s="97">
        <f>IF(P22&lt;&gt;0,INDEX($Z$22:$Z$25,MATCH(N22,$Y$22:$Y$25,0))*P22,"")</f>
      </c>
      <c r="S22" s="97"/>
      <c r="T22" s="97"/>
      <c r="U22" s="98"/>
      <c r="V22" s="98"/>
      <c r="W22" s="99"/>
      <c r="X22" s="100" t="str">
        <f>D16</f>
        <v>USD</v>
      </c>
      <c r="Y22" s="101" t="str">
        <f>IF(X22&lt;&gt;0,X22,"")</f>
        <v>USD</v>
      </c>
      <c r="Z22" s="102">
        <f>F16</f>
        <v>1</v>
      </c>
    </row>
    <row r="23" spans="1:26" ht="21" customHeight="1">
      <c r="A23" s="89"/>
      <c r="B23" s="90"/>
      <c r="C23" s="90"/>
      <c r="D23" s="91"/>
      <c r="E23" s="92"/>
      <c r="F23" s="92"/>
      <c r="G23" s="92"/>
      <c r="H23" s="92"/>
      <c r="I23" s="92"/>
      <c r="J23" s="92"/>
      <c r="K23" s="92"/>
      <c r="L23" s="93"/>
      <c r="M23" s="93"/>
      <c r="N23" s="94"/>
      <c r="O23" s="95"/>
      <c r="P23" s="96">
        <f>D23*O23</f>
        <v>0</v>
      </c>
      <c r="Q23" s="96"/>
      <c r="R23" s="97">
        <f aca="true" t="shared" si="0" ref="R23:R33">IF(P23&lt;&gt;0,INDEX($Z$22:$Z$25,MATCH(N23,$Y$22:$Y$25,0))*P23,"")</f>
      </c>
      <c r="S23" s="97"/>
      <c r="T23" s="97"/>
      <c r="U23" s="98"/>
      <c r="V23" s="98"/>
      <c r="W23" s="99"/>
      <c r="X23" s="100">
        <f>I16</f>
        <v>0</v>
      </c>
      <c r="Y23" s="101">
        <f>IF(X23&lt;&gt;0,X23,"")</f>
      </c>
      <c r="Z23" s="102">
        <f>K16</f>
        <v>0</v>
      </c>
    </row>
    <row r="24" spans="1:26" ht="21" customHeight="1">
      <c r="A24" s="89"/>
      <c r="B24" s="90"/>
      <c r="C24" s="90"/>
      <c r="D24" s="91"/>
      <c r="E24" s="92"/>
      <c r="F24" s="92"/>
      <c r="G24" s="92"/>
      <c r="H24" s="92"/>
      <c r="I24" s="92"/>
      <c r="J24" s="92"/>
      <c r="K24" s="92"/>
      <c r="L24" s="93"/>
      <c r="M24" s="93"/>
      <c r="N24" s="94"/>
      <c r="O24" s="95"/>
      <c r="P24" s="96">
        <f aca="true" t="shared" si="1" ref="P24:P37">D24*O24</f>
        <v>0</v>
      </c>
      <c r="Q24" s="96"/>
      <c r="R24" s="97">
        <f t="shared" si="0"/>
      </c>
      <c r="S24" s="97"/>
      <c r="T24" s="97"/>
      <c r="U24" s="98"/>
      <c r="V24" s="98"/>
      <c r="W24" s="99"/>
      <c r="X24" s="103">
        <f>N16</f>
        <v>0</v>
      </c>
      <c r="Y24" s="101">
        <f>IF(X24&lt;&gt;0,X24,"")</f>
      </c>
      <c r="Z24" s="102">
        <f>P16</f>
        <v>0</v>
      </c>
    </row>
    <row r="25" spans="1:26" ht="21" customHeight="1">
      <c r="A25" s="89"/>
      <c r="B25" s="90"/>
      <c r="C25" s="90"/>
      <c r="D25" s="91"/>
      <c r="E25" s="92"/>
      <c r="F25" s="92"/>
      <c r="G25" s="92"/>
      <c r="H25" s="92"/>
      <c r="I25" s="92"/>
      <c r="J25" s="92"/>
      <c r="K25" s="92"/>
      <c r="L25" s="93"/>
      <c r="M25" s="93"/>
      <c r="N25" s="94"/>
      <c r="O25" s="95"/>
      <c r="P25" s="96">
        <f t="shared" si="1"/>
        <v>0</v>
      </c>
      <c r="Q25" s="96"/>
      <c r="R25" s="97">
        <f t="shared" si="0"/>
      </c>
      <c r="S25" s="97"/>
      <c r="T25" s="97"/>
      <c r="U25" s="98"/>
      <c r="V25" s="98"/>
      <c r="W25" s="99"/>
      <c r="X25" s="103">
        <f>S16</f>
        <v>0</v>
      </c>
      <c r="Y25" s="101">
        <f>IF(X25&lt;&gt;0,X25,"")</f>
      </c>
      <c r="Z25" s="102">
        <f>U16</f>
        <v>0</v>
      </c>
    </row>
    <row r="26" spans="1:24" ht="21" customHeight="1">
      <c r="A26" s="89"/>
      <c r="B26" s="90"/>
      <c r="C26" s="90"/>
      <c r="D26" s="91"/>
      <c r="E26" s="92"/>
      <c r="F26" s="92"/>
      <c r="G26" s="92"/>
      <c r="H26" s="92"/>
      <c r="I26" s="92"/>
      <c r="J26" s="92"/>
      <c r="K26" s="92"/>
      <c r="L26" s="93"/>
      <c r="M26" s="93"/>
      <c r="N26" s="94"/>
      <c r="O26" s="95"/>
      <c r="P26" s="96">
        <f t="shared" si="1"/>
        <v>0</v>
      </c>
      <c r="Q26" s="96"/>
      <c r="R26" s="97">
        <f t="shared" si="0"/>
      </c>
      <c r="S26" s="97"/>
      <c r="T26" s="97"/>
      <c r="U26" s="98"/>
      <c r="V26" s="98"/>
      <c r="W26" s="99"/>
      <c r="X26" s="104"/>
    </row>
    <row r="27" spans="1:23" ht="21" customHeight="1">
      <c r="A27" s="89"/>
      <c r="B27" s="90"/>
      <c r="C27" s="90"/>
      <c r="D27" s="91"/>
      <c r="E27" s="92"/>
      <c r="F27" s="92"/>
      <c r="G27" s="92"/>
      <c r="H27" s="92"/>
      <c r="I27" s="92"/>
      <c r="J27" s="92"/>
      <c r="K27" s="92"/>
      <c r="L27" s="93"/>
      <c r="M27" s="93"/>
      <c r="N27" s="94"/>
      <c r="O27" s="95"/>
      <c r="P27" s="96">
        <f t="shared" si="1"/>
        <v>0</v>
      </c>
      <c r="Q27" s="96"/>
      <c r="R27" s="97">
        <f t="shared" si="0"/>
      </c>
      <c r="S27" s="97"/>
      <c r="T27" s="97"/>
      <c r="U27" s="98"/>
      <c r="V27" s="98"/>
      <c r="W27" s="99"/>
    </row>
    <row r="28" spans="1:23" ht="21" customHeight="1">
      <c r="A28" s="89"/>
      <c r="B28" s="90"/>
      <c r="C28" s="90"/>
      <c r="D28" s="91"/>
      <c r="E28" s="92"/>
      <c r="F28" s="92"/>
      <c r="G28" s="92"/>
      <c r="H28" s="92"/>
      <c r="I28" s="92"/>
      <c r="J28" s="92"/>
      <c r="K28" s="92"/>
      <c r="L28" s="93"/>
      <c r="M28" s="93"/>
      <c r="N28" s="94"/>
      <c r="O28" s="95"/>
      <c r="P28" s="96">
        <f t="shared" si="1"/>
        <v>0</v>
      </c>
      <c r="Q28" s="96"/>
      <c r="R28" s="97">
        <f t="shared" si="0"/>
      </c>
      <c r="S28" s="97"/>
      <c r="T28" s="97"/>
      <c r="U28" s="98"/>
      <c r="V28" s="98"/>
      <c r="W28" s="99"/>
    </row>
    <row r="29" spans="1:256" ht="21" customHeight="1">
      <c r="A29" s="89"/>
      <c r="B29" s="90"/>
      <c r="C29" s="90"/>
      <c r="D29" s="91"/>
      <c r="E29" s="92"/>
      <c r="F29" s="92"/>
      <c r="G29" s="92"/>
      <c r="H29" s="92"/>
      <c r="I29" s="92"/>
      <c r="J29" s="92"/>
      <c r="K29" s="92"/>
      <c r="L29" s="93"/>
      <c r="M29" s="93"/>
      <c r="N29" s="94"/>
      <c r="O29" s="95"/>
      <c r="P29" s="96">
        <f t="shared" si="1"/>
        <v>0</v>
      </c>
      <c r="Q29" s="96"/>
      <c r="R29" s="97">
        <f t="shared" si="0"/>
      </c>
      <c r="S29" s="97"/>
      <c r="T29" s="97"/>
      <c r="U29" s="98"/>
      <c r="V29" s="98"/>
      <c r="W29" s="99"/>
      <c r="IT29" s="105"/>
      <c r="IU29" s="105"/>
      <c r="IV29" s="105"/>
    </row>
    <row r="30" spans="1:23" ht="21" customHeight="1">
      <c r="A30" s="89"/>
      <c r="B30" s="90"/>
      <c r="C30" s="90"/>
      <c r="D30" s="91"/>
      <c r="E30" s="92"/>
      <c r="F30" s="92"/>
      <c r="G30" s="92"/>
      <c r="H30" s="92"/>
      <c r="I30" s="92"/>
      <c r="J30" s="92"/>
      <c r="K30" s="92"/>
      <c r="L30" s="93"/>
      <c r="M30" s="93"/>
      <c r="N30" s="94"/>
      <c r="O30" s="95"/>
      <c r="P30" s="96">
        <f t="shared" si="1"/>
        <v>0</v>
      </c>
      <c r="Q30" s="96"/>
      <c r="R30" s="97">
        <f t="shared" si="0"/>
      </c>
      <c r="S30" s="97"/>
      <c r="T30" s="97"/>
      <c r="U30" s="98"/>
      <c r="V30" s="98"/>
      <c r="W30" s="99"/>
    </row>
    <row r="31" spans="1:23" ht="21" customHeight="1">
      <c r="A31" s="89"/>
      <c r="B31" s="90"/>
      <c r="C31" s="90"/>
      <c r="D31" s="91"/>
      <c r="E31" s="92"/>
      <c r="F31" s="92"/>
      <c r="G31" s="92"/>
      <c r="H31" s="92"/>
      <c r="I31" s="92"/>
      <c r="J31" s="92"/>
      <c r="K31" s="92"/>
      <c r="L31" s="93"/>
      <c r="M31" s="93"/>
      <c r="N31" s="94"/>
      <c r="O31" s="95"/>
      <c r="P31" s="96">
        <f t="shared" si="1"/>
        <v>0</v>
      </c>
      <c r="Q31" s="96"/>
      <c r="R31" s="97">
        <f t="shared" si="0"/>
      </c>
      <c r="S31" s="97"/>
      <c r="T31" s="97"/>
      <c r="U31" s="98"/>
      <c r="V31" s="98"/>
      <c r="W31" s="99"/>
    </row>
    <row r="32" spans="1:23" ht="21" customHeight="1">
      <c r="A32" s="89"/>
      <c r="B32" s="90"/>
      <c r="C32" s="90"/>
      <c r="D32" s="91"/>
      <c r="E32" s="92"/>
      <c r="F32" s="92"/>
      <c r="G32" s="92"/>
      <c r="H32" s="92"/>
      <c r="I32" s="92"/>
      <c r="J32" s="92"/>
      <c r="K32" s="92"/>
      <c r="L32" s="93"/>
      <c r="M32" s="93"/>
      <c r="N32" s="94"/>
      <c r="O32" s="95"/>
      <c r="P32" s="96">
        <f t="shared" si="1"/>
        <v>0</v>
      </c>
      <c r="Q32" s="96"/>
      <c r="R32" s="97">
        <f t="shared" si="0"/>
      </c>
      <c r="S32" s="97"/>
      <c r="T32" s="97"/>
      <c r="U32" s="98"/>
      <c r="V32" s="98"/>
      <c r="W32" s="99"/>
    </row>
    <row r="33" spans="1:23" ht="21" customHeight="1">
      <c r="A33" s="89"/>
      <c r="B33" s="90"/>
      <c r="C33" s="90"/>
      <c r="D33" s="91"/>
      <c r="E33" s="92"/>
      <c r="F33" s="92"/>
      <c r="G33" s="92"/>
      <c r="H33" s="92"/>
      <c r="I33" s="92"/>
      <c r="J33" s="92"/>
      <c r="K33" s="92"/>
      <c r="L33" s="93"/>
      <c r="M33" s="93"/>
      <c r="N33" s="94"/>
      <c r="O33" s="95"/>
      <c r="P33" s="96">
        <f t="shared" si="1"/>
        <v>0</v>
      </c>
      <c r="Q33" s="96"/>
      <c r="R33" s="97">
        <f t="shared" si="0"/>
      </c>
      <c r="S33" s="97"/>
      <c r="T33" s="97"/>
      <c r="U33" s="98"/>
      <c r="V33" s="98"/>
      <c r="W33" s="99"/>
    </row>
    <row r="34" spans="1:23" ht="21" customHeight="1">
      <c r="A34" s="89"/>
      <c r="B34" s="90"/>
      <c r="C34" s="90"/>
      <c r="D34" s="91"/>
      <c r="E34" s="92"/>
      <c r="F34" s="92"/>
      <c r="G34" s="92"/>
      <c r="H34" s="92"/>
      <c r="I34" s="92"/>
      <c r="J34" s="92"/>
      <c r="K34" s="92"/>
      <c r="L34" s="93"/>
      <c r="M34" s="93"/>
      <c r="N34" s="94"/>
      <c r="O34" s="95"/>
      <c r="P34" s="96">
        <f t="shared" si="1"/>
        <v>0</v>
      </c>
      <c r="Q34" s="96"/>
      <c r="R34" s="97">
        <f>IF(P34&lt;&gt;0,INDEX($Z$22:$Z$25,MATCH(N34,$Y$22:$Y$25,0))*P34,"")</f>
      </c>
      <c r="S34" s="97"/>
      <c r="T34" s="97"/>
      <c r="U34" s="98"/>
      <c r="V34" s="98"/>
      <c r="W34" s="99"/>
    </row>
    <row r="35" spans="1:23" ht="21" customHeight="1">
      <c r="A35" s="89"/>
      <c r="B35" s="90"/>
      <c r="C35" s="90"/>
      <c r="D35" s="91"/>
      <c r="E35" s="92"/>
      <c r="F35" s="92"/>
      <c r="G35" s="92"/>
      <c r="H35" s="92"/>
      <c r="I35" s="92"/>
      <c r="J35" s="92"/>
      <c r="K35" s="92"/>
      <c r="L35" s="93"/>
      <c r="M35" s="93"/>
      <c r="N35" s="94"/>
      <c r="O35" s="95"/>
      <c r="P35" s="96">
        <f t="shared" si="1"/>
        <v>0</v>
      </c>
      <c r="Q35" s="96"/>
      <c r="R35" s="97">
        <f>IF(P35&lt;&gt;0,INDEX($Z$22:$Z$25,MATCH(N35,$Y$22:$Y$25,0))*P35,"")</f>
      </c>
      <c r="S35" s="97"/>
      <c r="T35" s="97"/>
      <c r="U35" s="98"/>
      <c r="V35" s="98"/>
      <c r="W35" s="99"/>
    </row>
    <row r="36" spans="1:23" ht="21" customHeight="1">
      <c r="A36" s="89"/>
      <c r="B36" s="90"/>
      <c r="C36" s="90"/>
      <c r="D36" s="91"/>
      <c r="E36" s="92"/>
      <c r="F36" s="92"/>
      <c r="G36" s="92"/>
      <c r="H36" s="92"/>
      <c r="I36" s="92"/>
      <c r="J36" s="92"/>
      <c r="K36" s="92"/>
      <c r="L36" s="93"/>
      <c r="M36" s="93"/>
      <c r="N36" s="94"/>
      <c r="O36" s="95"/>
      <c r="P36" s="96">
        <f t="shared" si="1"/>
        <v>0</v>
      </c>
      <c r="Q36" s="96"/>
      <c r="R36" s="97">
        <f>IF(P36&lt;&gt;0,INDEX($Z$22:$Z$25,MATCH(N36,$Y$22:$Y$25,0))*P36,"")</f>
      </c>
      <c r="S36" s="97"/>
      <c r="T36" s="97"/>
      <c r="U36" s="98"/>
      <c r="V36" s="98"/>
      <c r="W36" s="99"/>
    </row>
    <row r="37" spans="1:23" ht="21" customHeight="1">
      <c r="A37" s="89"/>
      <c r="B37" s="90"/>
      <c r="C37" s="90"/>
      <c r="D37" s="91"/>
      <c r="E37" s="92"/>
      <c r="F37" s="92"/>
      <c r="G37" s="92"/>
      <c r="H37" s="92"/>
      <c r="I37" s="92"/>
      <c r="J37" s="92"/>
      <c r="K37" s="92"/>
      <c r="L37" s="93"/>
      <c r="M37" s="93"/>
      <c r="N37" s="94"/>
      <c r="O37" s="95"/>
      <c r="P37" s="96">
        <f t="shared" si="1"/>
        <v>0</v>
      </c>
      <c r="Q37" s="96"/>
      <c r="R37" s="97">
        <f>IF(P37&lt;&gt;0,INDEX($Z$22:$Z$25,MATCH(N37,$Y$22:$Y$25,0))*P37,"")</f>
      </c>
      <c r="S37" s="97"/>
      <c r="T37" s="97"/>
      <c r="U37" s="106"/>
      <c r="V37" s="107"/>
      <c r="W37" s="99"/>
    </row>
    <row r="38" spans="1:23" ht="18.75" customHeight="1">
      <c r="A38" s="55"/>
      <c r="B38" s="108"/>
      <c r="C38" s="108"/>
      <c r="D38" s="108"/>
      <c r="E38" s="109"/>
      <c r="F38" s="110"/>
      <c r="G38" s="110"/>
      <c r="H38" s="110"/>
      <c r="I38" s="110"/>
      <c r="J38" s="110"/>
      <c r="K38" s="111"/>
      <c r="L38" s="111"/>
      <c r="M38" s="111"/>
      <c r="N38" s="111"/>
      <c r="O38" s="111"/>
      <c r="P38" s="112" t="s">
        <v>35</v>
      </c>
      <c r="Q38" s="112"/>
      <c r="R38" s="113">
        <f>SUM(R22:T37)</f>
        <v>0</v>
      </c>
      <c r="S38" s="113"/>
      <c r="T38" s="113"/>
      <c r="U38" s="98"/>
      <c r="V38" s="98"/>
      <c r="W38"/>
    </row>
    <row r="39" spans="1:23" s="1" customFormat="1" ht="3" customHeight="1">
      <c r="A39" s="55"/>
      <c r="B39" s="114"/>
      <c r="C39" s="115"/>
      <c r="D39" s="115"/>
      <c r="E39" s="115"/>
      <c r="F39" s="116"/>
      <c r="G39" s="116"/>
      <c r="H39" s="116"/>
      <c r="I39" s="116"/>
      <c r="J39" s="116"/>
      <c r="K39" s="116"/>
      <c r="L39" s="116"/>
      <c r="M39" s="116"/>
      <c r="N39" s="115"/>
      <c r="O39" s="115"/>
      <c r="P39" s="117"/>
      <c r="Q39" s="117"/>
      <c r="R39" s="117"/>
      <c r="S39" s="118"/>
      <c r="T39" s="119"/>
      <c r="U39" s="116"/>
      <c r="V39" s="120"/>
      <c r="W39" s="121"/>
    </row>
    <row r="40" spans="1:23" ht="15" customHeight="1">
      <c r="A40" s="55"/>
      <c r="B40" s="122" t="s">
        <v>36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3"/>
    </row>
    <row r="41" spans="1:23" s="71" customFormat="1" ht="14.25" customHeight="1">
      <c r="A41" s="65"/>
      <c r="B41" s="124" t="s">
        <v>37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3"/>
    </row>
    <row r="42" spans="1:23" ht="12.75" customHeight="1">
      <c r="A42" s="55"/>
      <c r="B42" s="79"/>
      <c r="C42" s="125" t="s">
        <v>38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3"/>
    </row>
    <row r="43" spans="3:21" ht="12.75" hidden="1"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3:21" ht="12.75" hidden="1"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3:21" ht="12.75" hidden="1"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3:21" ht="12.75" hidden="1"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3:21" ht="12.75" hidden="1"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3:21" ht="12.75" hidden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3:21" ht="12.75" hidden="1"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3:21" ht="12.75" hidden="1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3:21" ht="12.75" hidden="1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3:21" ht="12.75" hidden="1"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3:21" ht="12.75" hidden="1"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3:21" ht="12.75" hidden="1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3:21" ht="12.75" hidden="1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3:21" ht="12.75" hidden="1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3:21" ht="12.75" hidden="1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3:21" ht="12.75" hidden="1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3:21" ht="12.75" hidden="1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3:21" ht="12.75" hidden="1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3:21" ht="12.75" hidden="1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3:21" ht="12.75" hidden="1"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3:21" ht="12.75" hidden="1"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3:21" ht="12.75" hidden="1"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3:21" ht="12.75" hidden="1"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3:21" ht="12.75" hidden="1"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3:21" ht="12.75" hidden="1"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3:21" ht="12.75" hidden="1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3:21" ht="12.75" hidden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3:21" ht="12.75" hidden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3:21" ht="12.75" hidden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3:21" ht="12.75" hidden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3:21" ht="12.75" hidden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3:21" ht="12.75" hidden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3:21" ht="12.75" hidden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3:21" ht="12.75" hidden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3:21" ht="12.75" hidden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3:21" ht="12.75" hidden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3:21" ht="12.75" hidden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3:21" ht="12.75" hidden="1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3:21" ht="12.75" hidden="1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3:21" ht="12.75" hidden="1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3:21" ht="12.75" hidden="1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3:21" ht="12.75" hidden="1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3:21" ht="12.75" hidden="1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3:21" ht="12.75" hidden="1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3:21" ht="12.75" hidden="1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3:21" ht="12.75" hidden="1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3:21" ht="12.75" hidden="1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3:21" ht="12.75" hidden="1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3:21" ht="12.75" hidden="1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3:21" ht="12.75" hidden="1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3:21" ht="12.75" hidden="1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3:21" ht="12.75" hidden="1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3:21" ht="12.75" hidden="1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3:21" ht="12.75" hidden="1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3:21" ht="12.75" hidden="1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3:21" ht="12.75" hidden="1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3:21" ht="12.75" hidden="1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3:21" ht="12.75" hidden="1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3:21" ht="12.75" hidden="1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3:21" ht="12.75" hidden="1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3:21" ht="12.75" hidden="1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3:21" ht="12.75" hidden="1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3:21" ht="12.75" hidden="1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3:21" ht="12.75" hidden="1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3:21" ht="12.75" hidden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3:21" ht="12.75" hidden="1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3:21" ht="12.75" hidden="1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3:21" ht="12.75" hidden="1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3:21" ht="12.75" hidden="1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3:21" ht="12.75" hidden="1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3:21" ht="12.75" hidden="1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3:21" ht="12.75" hidden="1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3:21" ht="12.75" hidden="1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3:21" ht="12.75" hidden="1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3:21" ht="12.75" hidden="1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3:21" ht="12.75" hidden="1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3:21" ht="12.75" hidden="1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3:21" ht="12.75" hidden="1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3:21" ht="12.75" hidden="1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3:21" ht="12.75" hidden="1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3:21" ht="12.75" hidden="1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3:21" ht="12.75" hidden="1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3:21" ht="12.75" hidden="1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3:21" ht="12.75" hidden="1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3:21" ht="12.75" hidden="1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3:21" ht="12.75" hidden="1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3:21" ht="12.75" hidden="1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3:21" ht="12.75" hidden="1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3:21" ht="12.75" hidden="1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3:21" ht="12.75" hidden="1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3:21" ht="12.75" hidden="1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3:21" ht="12.75" hidden="1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3:21" ht="12.75" hidden="1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3:21" ht="12.75" hidden="1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3:21" ht="12.75" hidden="1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3:21" ht="12.75" hidden="1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3:21" ht="12.75" hidden="1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3:21" ht="12.75" hidden="1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3:21" ht="12.75" hidden="1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3:21" ht="12.75" hidden="1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3:21" ht="12.75" hidden="1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3:21" ht="12.75" hidden="1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3:21" ht="12.75" hidden="1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3:21" ht="12.75" hidden="1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3:21" ht="12.75" hidden="1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3:21" ht="12.75" hidden="1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3:21" ht="12.75" hidden="1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3:21" ht="12.75" hidden="1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3:21" ht="12.75" hidden="1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3:21" ht="12.75" hidden="1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3:21" ht="12.75" hidden="1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3:21" ht="12.75" hidden="1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3:21" ht="12.75" hidden="1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3:21" ht="12.75" hidden="1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3:21" ht="12.75" hidden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3:21" ht="12.75" hidden="1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3:21" ht="12.75" hidden="1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3:21" ht="12.75" hidden="1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3:21" ht="12.75" hidden="1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3:21" ht="12.75" hidden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3:21" ht="12.75" hidden="1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3:21" ht="12.75" hidden="1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3:21" ht="12.75" hidden="1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3:21" ht="12.75" hidden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3:21" ht="12.75" hidden="1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3:21" ht="12.75" hidden="1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3:21" ht="12.75" hidden="1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</sheetData>
  <sheetProtection sheet="1" objects="1" scenarios="1"/>
  <mergeCells count="126">
    <mergeCell ref="F6:Q6"/>
    <mergeCell ref="K8:P8"/>
    <mergeCell ref="T8:V8"/>
    <mergeCell ref="K10:P10"/>
    <mergeCell ref="R12:S12"/>
    <mergeCell ref="T12:V12"/>
    <mergeCell ref="B13:V13"/>
    <mergeCell ref="B19:C19"/>
    <mergeCell ref="L19:M19"/>
    <mergeCell ref="P19:Q19"/>
    <mergeCell ref="R19:T19"/>
    <mergeCell ref="U19:V19"/>
    <mergeCell ref="B20:C20"/>
    <mergeCell ref="L20:M21"/>
    <mergeCell ref="R20:T20"/>
    <mergeCell ref="U20:V20"/>
    <mergeCell ref="B21:C21"/>
    <mergeCell ref="E21:K21"/>
    <mergeCell ref="P21:Q21"/>
    <mergeCell ref="R21:T21"/>
    <mergeCell ref="U21:V21"/>
    <mergeCell ref="B22:C22"/>
    <mergeCell ref="E22:K22"/>
    <mergeCell ref="L22:M22"/>
    <mergeCell ref="P22:Q22"/>
    <mergeCell ref="R22:T22"/>
    <mergeCell ref="U22:V22"/>
    <mergeCell ref="B23:C23"/>
    <mergeCell ref="E23:K23"/>
    <mergeCell ref="L23:M23"/>
    <mergeCell ref="P23:Q23"/>
    <mergeCell ref="R23:T23"/>
    <mergeCell ref="U23:V23"/>
    <mergeCell ref="B24:C24"/>
    <mergeCell ref="E24:K24"/>
    <mergeCell ref="L24:M24"/>
    <mergeCell ref="P24:Q24"/>
    <mergeCell ref="R24:T24"/>
    <mergeCell ref="U24:V24"/>
    <mergeCell ref="B25:C25"/>
    <mergeCell ref="E25:K25"/>
    <mergeCell ref="L25:M25"/>
    <mergeCell ref="P25:Q25"/>
    <mergeCell ref="R25:T25"/>
    <mergeCell ref="U25:V25"/>
    <mergeCell ref="B26:C26"/>
    <mergeCell ref="E26:K26"/>
    <mergeCell ref="L26:M26"/>
    <mergeCell ref="P26:Q26"/>
    <mergeCell ref="R26:T26"/>
    <mergeCell ref="U26:V26"/>
    <mergeCell ref="B27:C27"/>
    <mergeCell ref="E27:K27"/>
    <mergeCell ref="L27:M27"/>
    <mergeCell ref="P27:Q27"/>
    <mergeCell ref="R27:T27"/>
    <mergeCell ref="U27:V27"/>
    <mergeCell ref="B28:C28"/>
    <mergeCell ref="E28:K28"/>
    <mergeCell ref="L28:M28"/>
    <mergeCell ref="P28:Q28"/>
    <mergeCell ref="R28:T28"/>
    <mergeCell ref="U28:V28"/>
    <mergeCell ref="B29:C29"/>
    <mergeCell ref="E29:K29"/>
    <mergeCell ref="L29:M29"/>
    <mergeCell ref="P29:Q29"/>
    <mergeCell ref="R29:T29"/>
    <mergeCell ref="U29:V29"/>
    <mergeCell ref="IT29:IV29"/>
    <mergeCell ref="B30:C30"/>
    <mergeCell ref="E30:K30"/>
    <mergeCell ref="L30:M30"/>
    <mergeCell ref="P30:Q30"/>
    <mergeCell ref="R30:T30"/>
    <mergeCell ref="U30:V30"/>
    <mergeCell ref="B31:C31"/>
    <mergeCell ref="E31:K31"/>
    <mergeCell ref="L31:M31"/>
    <mergeCell ref="P31:Q31"/>
    <mergeCell ref="R31:T31"/>
    <mergeCell ref="U31:V31"/>
    <mergeCell ref="B32:C32"/>
    <mergeCell ref="E32:K32"/>
    <mergeCell ref="L32:M32"/>
    <mergeCell ref="P32:Q32"/>
    <mergeCell ref="R32:T32"/>
    <mergeCell ref="U32:V32"/>
    <mergeCell ref="B33:C33"/>
    <mergeCell ref="E33:K33"/>
    <mergeCell ref="L33:M33"/>
    <mergeCell ref="P33:Q33"/>
    <mergeCell ref="R33:T33"/>
    <mergeCell ref="U33:V33"/>
    <mergeCell ref="B34:C34"/>
    <mergeCell ref="E34:K34"/>
    <mergeCell ref="L34:M34"/>
    <mergeCell ref="P34:Q34"/>
    <mergeCell ref="R34:T34"/>
    <mergeCell ref="U34:V34"/>
    <mergeCell ref="B35:C35"/>
    <mergeCell ref="E35:K35"/>
    <mergeCell ref="L35:M35"/>
    <mergeCell ref="P35:Q35"/>
    <mergeCell ref="R35:T35"/>
    <mergeCell ref="U35:V35"/>
    <mergeCell ref="B36:C36"/>
    <mergeCell ref="E36:K36"/>
    <mergeCell ref="L36:M36"/>
    <mergeCell ref="P36:Q36"/>
    <mergeCell ref="R36:T36"/>
    <mergeCell ref="U36:V36"/>
    <mergeCell ref="B37:C37"/>
    <mergeCell ref="E37:K37"/>
    <mergeCell ref="L37:M37"/>
    <mergeCell ref="P37:Q37"/>
    <mergeCell ref="R37:T37"/>
    <mergeCell ref="B38:D38"/>
    <mergeCell ref="K38:O38"/>
    <mergeCell ref="P38:Q38"/>
    <mergeCell ref="R38:T38"/>
    <mergeCell ref="U38:V38"/>
    <mergeCell ref="B40:V40"/>
    <mergeCell ref="W40:W42"/>
    <mergeCell ref="B41:V41"/>
    <mergeCell ref="C42:V42"/>
  </mergeCells>
  <conditionalFormatting sqref="K8 K10 R38:T38">
    <cfRule type="cellIs" priority="1" dxfId="0" operator="equal" stopIfTrue="1">
      <formula>0</formula>
    </cfRule>
  </conditionalFormatting>
  <conditionalFormatting sqref="S39:T39">
    <cfRule type="cellIs" priority="2" dxfId="1" operator="equal" stopIfTrue="1">
      <formula>"INDIQUE A MOEDA"</formula>
    </cfRule>
  </conditionalFormatting>
  <conditionalFormatting sqref="D16 F6:O6 F16 I16 K16 N16 P16 S16 T8 T12 U16">
    <cfRule type="cellIs" priority="3" dxfId="2" operator="equal" stopIfTrue="1">
      <formula>0</formula>
    </cfRule>
  </conditionalFormatting>
  <conditionalFormatting sqref="B22:B37 D22:N37">
    <cfRule type="cellIs" priority="4" dxfId="3" operator="equal" stopIfTrue="1">
      <formula>0</formula>
    </cfRule>
  </conditionalFormatting>
  <conditionalFormatting sqref="O22:P37">
    <cfRule type="cellIs" priority="5" dxfId="0" operator="equal" stopIfTrue="1">
      <formula>0</formula>
    </cfRule>
  </conditionalFormatting>
  <conditionalFormatting sqref="R22:T37 IT29:IV29">
    <cfRule type="cellIs" priority="6" dxfId="0" operator="equal" stopIfTrue="1">
      <formula>""</formula>
    </cfRule>
  </conditionalFormatting>
  <dataValidations count="13">
    <dataValidation type="decimal" allowBlank="1" showErrorMessage="1" errorTitle="ATENÇÃO!" error="Esse campo só aceita NÚMEROS. " sqref="R38:T38">
      <formula1>0.1</formula1>
      <formula2>99999999999.9999</formula2>
    </dataValidation>
    <dataValidation allowBlank="1" showInputMessage="1" showErrorMessage="1" promptTitle="ATENÇÃO!" prompt="PREENCHIMENTO OBRIGATÓRIO SE O PROJETO ENVOLVER A&#10;A AQUISIÇÃO DE RADIOISÓTOPOS OU RADIOATIVOS. " sqref="K8 K10">
      <formula1>0</formula1>
      <formula2>0</formula2>
    </dataValidation>
    <dataValidation allowBlank="1" showInputMessage="1" showErrorMessage="1" promptTitle="EXEMPLO:" prompt="99/99999-9 - (SE FOR PEDIDO INICIAL, NÃO É NECESSÁRIO PREENCHER ESTE CAMPO)." sqref="T8">
      <formula1>0</formula1>
      <formula2>0</formula2>
    </dataValidation>
    <dataValidation allowBlank="1" showInputMessage="1" showErrorMessage="1" promptTitle="EXEMPLO:" prompt="USD, EUR, GBP, JPY" sqref="D16 I16 N16 S16">
      <formula1>0</formula1>
      <formula2>0</formula2>
    </dataValidation>
    <dataValidation type="decimal" allowBlank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L16">
      <formula1>0.1</formula1>
      <formula2>999999.999999</formula2>
    </dataValidation>
    <dataValidation allowBlank="1" showInputMessage="1" showErrorMessage="1" promptTitle="EXEMPLO:" prompt="1/1" sqref="T12">
      <formula1>0</formula1>
      <formula2>0</formula2>
    </dataValidation>
    <dataValidation type="whole" allowBlank="1" showErrorMessage="1" errorTitle="ATENÇÃO" error="ESTE CAMPO SÓ ACEITA NÚMEROS INTEIROS" sqref="D22:D37">
      <formula1>1</formula1>
      <formula2>1000000000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DÚVIDAS NO PREENCHIMENTO, E-MAIL PARA:&#10;ferreira@fapesp.br" sqref="A1">
      <formula1>0</formula1>
      <formula2>0</formula2>
    </dataValidation>
    <dataValidation type="list" allowBlank="1" showErrorMessage="1" sqref="N22:N37">
      <formula1>$Y$22:$Y$25</formula1>
      <formula2>0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6">
      <formula1>0.1</formula1>
      <formula2>999999999.999999</formula2>
    </dataValidation>
    <dataValidation type="decimal" allowBlank="1" showErrorMessage="1" errorTitle="ATENÇÃO!" error="Esse campo só aceita NÚMEROS. " sqref="O22:Q37">
      <formula1>0.1</formula1>
      <formula2>999999999.999999</formula2>
    </dataValidation>
    <dataValidation type="decimal" allowBlank="1" errorTitle="ATENÇÃO!" error="Esse campo só aceita NÚMEROS. " sqref="R22:T37 IT29:IV29">
      <formula1>0.1</formula1>
      <formula2>999999999.999999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K16 P16 U16">
      <formula1>0.000000000001</formula1>
      <formula2>999999999.999999</formula2>
    </dataValidation>
  </dataValidations>
  <printOptions horizontalCentered="1" verticalCentered="1"/>
  <pageMargins left="0.6298611111111111" right="0.6298611111111111" top="0.19652777777777777" bottom="0.39375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R45"/>
  <sheetViews>
    <sheetView showGridLines="0" workbookViewId="0" topLeftCell="A1">
      <selection activeCell="A1" sqref="A1"/>
    </sheetView>
  </sheetViews>
  <sheetFormatPr defaultColWidth="6.8515625" defaultRowHeight="12.75"/>
  <cols>
    <col min="1" max="1" width="0.85546875" style="79" customWidth="1"/>
    <col min="2" max="2" width="0.42578125" style="79" customWidth="1"/>
    <col min="3" max="3" width="9.00390625" style="7" customWidth="1"/>
    <col min="4" max="5" width="8.7109375" style="7" customWidth="1"/>
    <col min="6" max="6" width="8.00390625" style="79" customWidth="1"/>
    <col min="7" max="7" width="0.42578125" style="79" customWidth="1"/>
    <col min="8" max="8" width="7.7109375" style="79" customWidth="1"/>
    <col min="9" max="9" width="8.28125" style="79" customWidth="1"/>
    <col min="10" max="10" width="6.28125" style="79" customWidth="1"/>
    <col min="11" max="11" width="11.00390625" style="79" customWidth="1"/>
    <col min="12" max="12" width="0.42578125" style="79" customWidth="1"/>
    <col min="13" max="13" width="8.8515625" style="7" customWidth="1"/>
    <col min="14" max="14" width="8.421875" style="7" customWidth="1"/>
    <col min="15" max="15" width="7.28125" style="79" customWidth="1"/>
    <col min="16" max="16" width="9.57421875" style="79" customWidth="1"/>
    <col min="17" max="17" width="0.42578125" style="79" customWidth="1"/>
    <col min="18" max="18" width="8.57421875" style="79" customWidth="1"/>
    <col min="19" max="19" width="7.140625" style="79" customWidth="1"/>
    <col min="20" max="20" width="9.140625" style="79" customWidth="1"/>
    <col min="21" max="21" width="9.00390625" style="79" customWidth="1"/>
    <col min="22" max="22" width="0.42578125" style="79" customWidth="1"/>
    <col min="23" max="23" width="5.57421875" style="79" customWidth="1"/>
    <col min="24" max="16384" width="6.7109375" style="79" customWidth="1"/>
  </cols>
  <sheetData>
    <row r="1" spans="1:252" ht="15" customHeight="1">
      <c r="A1" s="126"/>
      <c r="B1" s="126"/>
      <c r="C1" s="127" t="s">
        <v>39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8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IN1" s="6"/>
      <c r="IO1" s="6"/>
      <c r="IP1" s="6"/>
      <c r="IQ1" s="6"/>
      <c r="IR1" s="6"/>
    </row>
    <row r="2" spans="1:252" ht="15" customHeight="1">
      <c r="A2" s="126"/>
      <c r="B2" s="126"/>
      <c r="C2" s="127" t="s">
        <v>40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IN2" s="6"/>
      <c r="IO2" s="6"/>
      <c r="IP2" s="6"/>
      <c r="IQ2" s="6"/>
      <c r="IR2" s="6"/>
    </row>
    <row r="3" spans="1:252" ht="5.25" customHeight="1">
      <c r="A3" s="126"/>
      <c r="B3" s="126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6"/>
      <c r="Q3" s="126"/>
      <c r="R3" s="126"/>
      <c r="S3" s="126"/>
      <c r="T3" s="128"/>
      <c r="U3" s="128"/>
      <c r="V3" s="128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IN3" s="6"/>
      <c r="IO3" s="6"/>
      <c r="IP3" s="6"/>
      <c r="IQ3" s="6"/>
      <c r="IR3" s="6"/>
    </row>
    <row r="4" spans="1:22" s="15" customFormat="1" ht="15.75" customHeight="1">
      <c r="A4" s="129"/>
      <c r="B4" s="129"/>
      <c r="C4" s="130" t="s">
        <v>41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29"/>
    </row>
    <row r="5" spans="1:252" ht="7.5" customHeight="1">
      <c r="A5" s="126"/>
      <c r="B5" s="126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6"/>
      <c r="Q5" s="126"/>
      <c r="R5" s="126"/>
      <c r="S5" s="126"/>
      <c r="T5" s="128"/>
      <c r="U5" s="128"/>
      <c r="V5" s="128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IN5" s="6"/>
      <c r="IO5" s="6"/>
      <c r="IP5" s="6"/>
      <c r="IQ5" s="6"/>
      <c r="IR5" s="6"/>
    </row>
    <row r="6" spans="1:252" ht="14.25" customHeight="1">
      <c r="A6" s="126"/>
      <c r="B6" s="126"/>
      <c r="C6" s="131" t="s">
        <v>42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6"/>
      <c r="Q6" s="126"/>
      <c r="R6" s="126"/>
      <c r="S6" s="126"/>
      <c r="T6" s="128"/>
      <c r="U6" s="128"/>
      <c r="V6" s="128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IN6" s="6"/>
      <c r="IO6" s="6"/>
      <c r="IP6" s="6"/>
      <c r="IQ6" s="6"/>
      <c r="IR6" s="6"/>
    </row>
    <row r="7" spans="1:252" ht="14.25" customHeight="1">
      <c r="A7" s="126"/>
      <c r="B7" s="126"/>
      <c r="C7" s="131" t="s">
        <v>43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6"/>
      <c r="Q7" s="126"/>
      <c r="R7" s="126"/>
      <c r="S7" s="126"/>
      <c r="T7" s="128"/>
      <c r="U7" s="128"/>
      <c r="V7" s="12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IN7" s="6"/>
      <c r="IO7" s="6"/>
      <c r="IP7" s="6"/>
      <c r="IQ7" s="6"/>
      <c r="IR7" s="6"/>
    </row>
    <row r="8" spans="1:252" ht="14.25" customHeight="1">
      <c r="A8" s="126"/>
      <c r="B8" s="126"/>
      <c r="C8" s="131" t="s">
        <v>44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6"/>
      <c r="Q8" s="126"/>
      <c r="R8" s="126"/>
      <c r="S8" s="126"/>
      <c r="T8" s="128"/>
      <c r="U8" s="128"/>
      <c r="V8" s="12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IN8" s="132"/>
      <c r="IO8" s="132"/>
      <c r="IP8" s="132"/>
      <c r="IQ8" s="132"/>
      <c r="IR8" s="132"/>
    </row>
    <row r="9" spans="1:252" ht="14.25" customHeight="1">
      <c r="A9" s="126"/>
      <c r="B9" s="126"/>
      <c r="C9" s="131" t="s">
        <v>45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6"/>
      <c r="Q9" s="126"/>
      <c r="R9" s="126"/>
      <c r="S9" s="126"/>
      <c r="T9" s="128"/>
      <c r="U9" s="128"/>
      <c r="V9" s="12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IN9" s="132"/>
      <c r="IO9" s="132"/>
      <c r="IP9" s="132"/>
      <c r="IQ9" s="132"/>
      <c r="IR9" s="132"/>
    </row>
    <row r="10" spans="1:252" ht="12.75" customHeight="1">
      <c r="A10" s="126"/>
      <c r="B10" s="126"/>
      <c r="C10" s="133" t="s">
        <v>46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6"/>
      <c r="Q10" s="126"/>
      <c r="R10" s="126"/>
      <c r="S10" s="126"/>
      <c r="T10" s="128"/>
      <c r="U10" s="128"/>
      <c r="V10" s="128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IN10" s="134"/>
      <c r="IO10" s="134"/>
      <c r="IP10" s="134"/>
      <c r="IQ10" s="134"/>
      <c r="IR10" s="134"/>
    </row>
    <row r="11" spans="1:35" ht="14.25" customHeight="1">
      <c r="A11" s="126"/>
      <c r="B11" s="126"/>
      <c r="C11" s="131" t="s">
        <v>47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6"/>
      <c r="Q11" s="126"/>
      <c r="R11" s="126"/>
      <c r="S11" s="126"/>
      <c r="T11" s="128"/>
      <c r="U11" s="128"/>
      <c r="V11" s="1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252" ht="14.25" customHeight="1">
      <c r="A12" s="126"/>
      <c r="B12" s="126"/>
      <c r="C12" s="131" t="s">
        <v>48</v>
      </c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6"/>
      <c r="Q12" s="126"/>
      <c r="R12" s="126"/>
      <c r="S12" s="126"/>
      <c r="T12" s="128"/>
      <c r="U12" s="128"/>
      <c r="V12" s="128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IN12" s="60"/>
      <c r="IO12" s="60"/>
      <c r="IP12" s="60"/>
      <c r="IQ12" s="60"/>
      <c r="IR12" s="60"/>
    </row>
    <row r="13" spans="1:252" ht="14.25" customHeight="1">
      <c r="A13" s="126"/>
      <c r="B13" s="126"/>
      <c r="C13" s="131" t="s">
        <v>49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6"/>
      <c r="Q13" s="126"/>
      <c r="R13" s="126"/>
      <c r="S13" s="126"/>
      <c r="T13" s="128"/>
      <c r="U13" s="128"/>
      <c r="V13" s="128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IN13" s="134"/>
      <c r="IO13" s="134"/>
      <c r="IP13" s="134"/>
      <c r="IQ13" s="134"/>
      <c r="IR13" s="134"/>
    </row>
    <row r="14" spans="1:35" ht="12.75" customHeight="1">
      <c r="A14" s="126"/>
      <c r="B14" s="126"/>
      <c r="C14" s="133" t="s">
        <v>50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6"/>
      <c r="Q14" s="126"/>
      <c r="R14" s="126"/>
      <c r="S14" s="126"/>
      <c r="T14" s="128"/>
      <c r="U14" s="128"/>
      <c r="V14" s="128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252" ht="14.25" customHeight="1">
      <c r="A15" s="126"/>
      <c r="B15" s="126"/>
      <c r="C15" s="131" t="s">
        <v>51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6"/>
      <c r="Q15" s="126"/>
      <c r="R15" s="126"/>
      <c r="S15" s="126"/>
      <c r="T15" s="128"/>
      <c r="U15" s="128"/>
      <c r="V15" s="128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IN15" s="134"/>
      <c r="IO15" s="134"/>
      <c r="IP15" s="134"/>
      <c r="IQ15" s="134"/>
      <c r="IR15" s="134"/>
    </row>
    <row r="16" spans="1:251" ht="14.25" customHeight="1">
      <c r="A16" s="126"/>
      <c r="B16" s="126"/>
      <c r="C16" s="131" t="s">
        <v>52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6"/>
      <c r="Q16" s="126"/>
      <c r="R16" s="126"/>
      <c r="S16" s="126"/>
      <c r="T16" s="128"/>
      <c r="U16" s="128"/>
      <c r="V16" s="128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IP16" s="132" t="str">
        <f>D29</f>
        <v>US$</v>
      </c>
      <c r="IQ16" s="79" t="str">
        <f>IF(IP16&lt;&gt;0,IP16,"")</f>
        <v>US$</v>
      </c>
    </row>
    <row r="17" spans="1:251" ht="14.25" customHeight="1">
      <c r="A17" s="126"/>
      <c r="B17" s="126"/>
      <c r="C17" s="131" t="s">
        <v>53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6"/>
      <c r="Q17" s="126"/>
      <c r="R17" s="126"/>
      <c r="S17" s="126"/>
      <c r="T17" s="128"/>
      <c r="U17" s="128"/>
      <c r="V17" s="128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IP17" s="132" t="str">
        <f>I29</f>
        <v>EUR</v>
      </c>
      <c r="IQ17" s="79" t="str">
        <f>IF(IP17&lt;&gt;0,IP17,"")</f>
        <v>EUR</v>
      </c>
    </row>
    <row r="18" spans="1:251" ht="14.25" customHeight="1">
      <c r="A18" s="126"/>
      <c r="B18" s="126"/>
      <c r="C18" s="131" t="s">
        <v>54</v>
      </c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6"/>
      <c r="Q18" s="126"/>
      <c r="R18" s="126"/>
      <c r="S18" s="126"/>
      <c r="T18" s="128"/>
      <c r="U18" s="128"/>
      <c r="V18" s="128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IP18" s="79" t="str">
        <f>N29</f>
        <v>JPY</v>
      </c>
      <c r="IQ18" s="79" t="str">
        <f>IF(IP18&lt;&gt;0,IP18,"")</f>
        <v>JPY</v>
      </c>
    </row>
    <row r="19" spans="1:251" ht="14.25" customHeight="1">
      <c r="A19" s="126"/>
      <c r="B19" s="126"/>
      <c r="C19" s="131" t="s">
        <v>55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6"/>
      <c r="Q19" s="126"/>
      <c r="R19" s="126"/>
      <c r="S19" s="126"/>
      <c r="T19" s="128"/>
      <c r="U19" s="128"/>
      <c r="V19" s="128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IP19" s="79" t="str">
        <f>S29</f>
        <v>RUB</v>
      </c>
      <c r="IQ19" s="79" t="str">
        <f>IF(IP19&lt;&gt;0,IP19,"")</f>
        <v>RUB</v>
      </c>
    </row>
    <row r="20" spans="1:251" ht="9" customHeight="1">
      <c r="A20" s="126"/>
      <c r="B20" s="126"/>
      <c r="C20" s="131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6"/>
      <c r="Q20" s="126"/>
      <c r="R20" s="126"/>
      <c r="S20" s="126"/>
      <c r="T20" s="128"/>
      <c r="U20" s="128"/>
      <c r="V20" s="128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IQ20" s="79">
        <f>IF(IP20&lt;&gt;0,IP20,"")</f>
      </c>
    </row>
    <row r="21" spans="1:35" ht="13.5" customHeight="1">
      <c r="A21" s="126"/>
      <c r="B21" s="126"/>
      <c r="C21" s="135" t="s">
        <v>56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6"/>
      <c r="Q21" s="126"/>
      <c r="R21" s="126"/>
      <c r="S21" s="126"/>
      <c r="T21" s="128"/>
      <c r="U21" s="128"/>
      <c r="V21" s="128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3.5" customHeight="1">
      <c r="A22" s="126"/>
      <c r="B22" s="126"/>
      <c r="C22" s="135" t="s">
        <v>57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6"/>
      <c r="Q22" s="126"/>
      <c r="R22" s="126"/>
      <c r="S22" s="126"/>
      <c r="T22" s="128"/>
      <c r="U22" s="128"/>
      <c r="V22" s="128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3.5" customHeight="1">
      <c r="A23" s="126"/>
      <c r="B23" s="126"/>
      <c r="C23" s="135" t="s">
        <v>58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6"/>
      <c r="Q23" s="126"/>
      <c r="R23" s="126"/>
      <c r="S23" s="126"/>
      <c r="T23" s="128"/>
      <c r="U23" s="128"/>
      <c r="V23" s="128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3.5" customHeight="1">
      <c r="A24" s="126"/>
      <c r="B24" s="126"/>
      <c r="C24" s="136" t="s">
        <v>59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8"/>
      <c r="U24" s="128"/>
      <c r="V24" s="128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3.5" customHeight="1">
      <c r="A25" s="126"/>
      <c r="B25" s="126"/>
      <c r="C25" s="136" t="s">
        <v>60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8"/>
      <c r="U25" s="128"/>
      <c r="V25" s="128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23" ht="19.5" customHeight="1">
      <c r="A26" s="128"/>
      <c r="B26" s="128"/>
      <c r="C26" s="137" t="s">
        <v>61</v>
      </c>
      <c r="D26" s="138"/>
      <c r="E26" s="138"/>
      <c r="F26" s="128"/>
      <c r="G26" s="128"/>
      <c r="H26" s="128"/>
      <c r="I26" s="128"/>
      <c r="J26" s="128"/>
      <c r="K26" s="128"/>
      <c r="L26" s="128"/>
      <c r="M26" s="138"/>
      <c r="N26" s="138"/>
      <c r="O26" s="128"/>
      <c r="P26" s="128"/>
      <c r="Q26" s="128"/>
      <c r="R26" s="128"/>
      <c r="S26" s="128"/>
      <c r="T26" s="128"/>
      <c r="U26" s="128"/>
      <c r="V26" s="128"/>
      <c r="W26" s="6"/>
    </row>
    <row r="27" spans="1:252" ht="15.75" customHeight="1">
      <c r="A27" s="139"/>
      <c r="B27" s="140" t="s">
        <v>62</v>
      </c>
      <c r="C27" s="128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39"/>
      <c r="W27" s="132"/>
      <c r="IN27" s="114"/>
      <c r="IO27" s="114"/>
      <c r="IP27" s="114"/>
      <c r="IQ27" s="114"/>
      <c r="IR27" s="114"/>
    </row>
    <row r="28" spans="1:23" ht="6" customHeight="1">
      <c r="A28" s="139"/>
      <c r="B28" s="142"/>
      <c r="C28" s="143"/>
      <c r="D28" s="144"/>
      <c r="E28" s="145"/>
      <c r="F28" s="144"/>
      <c r="G28" s="146"/>
      <c r="H28" s="144"/>
      <c r="I28" s="144"/>
      <c r="J28" s="144"/>
      <c r="K28" s="144"/>
      <c r="L28" s="146"/>
      <c r="M28" s="144"/>
      <c r="N28" s="144"/>
      <c r="O28" s="144"/>
      <c r="P28" s="144"/>
      <c r="Q28" s="146"/>
      <c r="R28" s="144"/>
      <c r="S28" s="144"/>
      <c r="T28" s="144"/>
      <c r="U28" s="144"/>
      <c r="V28" s="147"/>
      <c r="W28" s="148"/>
    </row>
    <row r="29" spans="1:252" ht="15.75" customHeight="1">
      <c r="A29" s="136"/>
      <c r="B29" s="149"/>
      <c r="C29" s="150" t="s">
        <v>10</v>
      </c>
      <c r="D29" s="151" t="s">
        <v>33</v>
      </c>
      <c r="E29" s="150" t="s">
        <v>12</v>
      </c>
      <c r="F29" s="152">
        <v>1</v>
      </c>
      <c r="G29" s="153"/>
      <c r="H29" s="150" t="s">
        <v>10</v>
      </c>
      <c r="I29" s="151" t="s">
        <v>63</v>
      </c>
      <c r="J29" s="150" t="s">
        <v>12</v>
      </c>
      <c r="K29" s="152">
        <v>1.279</v>
      </c>
      <c r="L29" s="153"/>
      <c r="M29" s="154" t="s">
        <v>10</v>
      </c>
      <c r="N29" s="151" t="s">
        <v>64</v>
      </c>
      <c r="O29" s="150" t="s">
        <v>12</v>
      </c>
      <c r="P29" s="152">
        <v>133.02399</v>
      </c>
      <c r="Q29" s="153"/>
      <c r="R29" s="154" t="s">
        <v>10</v>
      </c>
      <c r="S29" s="155" t="s">
        <v>65</v>
      </c>
      <c r="T29" s="150" t="s">
        <v>12</v>
      </c>
      <c r="U29" s="156">
        <v>31.02957</v>
      </c>
      <c r="V29" s="157"/>
      <c r="W29" s="134"/>
      <c r="IN29" s="134"/>
      <c r="IO29" s="134"/>
      <c r="IP29" s="134"/>
      <c r="IQ29" s="134"/>
      <c r="IR29" s="134"/>
    </row>
    <row r="30" spans="1:22" ht="5.25" customHeight="1">
      <c r="A30" s="126"/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60"/>
    </row>
    <row r="31" spans="1:23" ht="4.5" customHeight="1">
      <c r="A31" s="59"/>
      <c r="B31" s="59"/>
      <c r="C31" s="161"/>
      <c r="D31" s="161"/>
      <c r="E31" s="161"/>
      <c r="F31" s="162"/>
      <c r="G31" s="162"/>
      <c r="H31" s="162"/>
      <c r="I31" s="162"/>
      <c r="J31" s="162"/>
      <c r="K31" s="162"/>
      <c r="L31" s="162"/>
      <c r="M31" s="161"/>
      <c r="N31" s="161"/>
      <c r="O31" s="162"/>
      <c r="P31" s="162"/>
      <c r="Q31" s="162"/>
      <c r="R31" s="162"/>
      <c r="S31" s="162"/>
      <c r="T31" s="162"/>
      <c r="U31" s="162"/>
      <c r="V31" s="59"/>
      <c r="W31" s="60"/>
    </row>
    <row r="32" spans="1:23" ht="13.5" customHeight="1">
      <c r="A32" s="136"/>
      <c r="B32" s="163" t="s">
        <v>14</v>
      </c>
      <c r="C32" s="163"/>
      <c r="D32" s="163" t="s">
        <v>15</v>
      </c>
      <c r="E32" s="163" t="s">
        <v>66</v>
      </c>
      <c r="F32" s="164" t="s">
        <v>17</v>
      </c>
      <c r="G32" s="165"/>
      <c r="H32" s="165"/>
      <c r="I32" s="165"/>
      <c r="J32" s="165"/>
      <c r="K32" s="166"/>
      <c r="L32" s="166"/>
      <c r="M32" s="70" t="s">
        <v>18</v>
      </c>
      <c r="N32" s="163" t="s">
        <v>19</v>
      </c>
      <c r="O32" s="163" t="s">
        <v>20</v>
      </c>
      <c r="P32" s="163"/>
      <c r="Q32" s="163" t="s">
        <v>21</v>
      </c>
      <c r="R32" s="163"/>
      <c r="S32" s="163"/>
      <c r="T32" s="163" t="s">
        <v>22</v>
      </c>
      <c r="U32" s="163"/>
      <c r="V32" s="163"/>
      <c r="W32" s="134"/>
    </row>
    <row r="33" spans="1:22" ht="13.5" customHeight="1">
      <c r="A33" s="126"/>
      <c r="B33" s="167"/>
      <c r="C33" s="167"/>
      <c r="D33" s="167"/>
      <c r="E33" s="168"/>
      <c r="F33" s="169"/>
      <c r="G33" s="170"/>
      <c r="H33" s="170"/>
      <c r="I33" s="170"/>
      <c r="J33" s="170"/>
      <c r="K33" s="171"/>
      <c r="L33" s="171"/>
      <c r="M33" s="77" t="s">
        <v>24</v>
      </c>
      <c r="N33" s="172" t="s">
        <v>25</v>
      </c>
      <c r="O33" s="173" t="s">
        <v>32</v>
      </c>
      <c r="P33" s="173"/>
      <c r="Q33" s="173" t="s">
        <v>26</v>
      </c>
      <c r="R33" s="173"/>
      <c r="S33" s="173"/>
      <c r="T33" s="173" t="s">
        <v>34</v>
      </c>
      <c r="U33" s="173"/>
      <c r="V33" s="173"/>
    </row>
    <row r="34" spans="1:23" ht="13.5" customHeight="1">
      <c r="A34" s="136"/>
      <c r="B34" s="174" t="s">
        <v>27</v>
      </c>
      <c r="C34" s="174"/>
      <c r="D34" s="174" t="s">
        <v>28</v>
      </c>
      <c r="E34" s="174" t="s">
        <v>34</v>
      </c>
      <c r="F34" s="175" t="s">
        <v>67</v>
      </c>
      <c r="G34" s="175"/>
      <c r="H34" s="175"/>
      <c r="I34" s="175"/>
      <c r="J34" s="175"/>
      <c r="K34" s="175"/>
      <c r="L34" s="175"/>
      <c r="M34" s="176" t="s">
        <v>30</v>
      </c>
      <c r="N34" s="174" t="s">
        <v>31</v>
      </c>
      <c r="O34" s="177"/>
      <c r="P34" s="178"/>
      <c r="Q34" s="174" t="s">
        <v>33</v>
      </c>
      <c r="R34" s="174"/>
      <c r="S34" s="174"/>
      <c r="T34" s="174"/>
      <c r="U34" s="174"/>
      <c r="V34" s="174"/>
      <c r="W34" s="134"/>
    </row>
    <row r="35" spans="1:22" ht="18.75" customHeight="1">
      <c r="A35" s="126"/>
      <c r="B35" s="179">
        <v>1</v>
      </c>
      <c r="C35" s="179"/>
      <c r="D35" s="179">
        <v>1</v>
      </c>
      <c r="E35" s="180"/>
      <c r="F35" s="181" t="s">
        <v>68</v>
      </c>
      <c r="G35" s="181"/>
      <c r="H35" s="181"/>
      <c r="I35" s="181"/>
      <c r="J35" s="181"/>
      <c r="K35" s="181"/>
      <c r="L35" s="181"/>
      <c r="M35" s="182">
        <v>4</v>
      </c>
      <c r="N35" s="183">
        <v>1000</v>
      </c>
      <c r="O35" s="184">
        <f>N35*D35</f>
        <v>1000</v>
      </c>
      <c r="P35" s="184"/>
      <c r="Q35" s="185">
        <f>IF($M35=2,$O35/F$29,IF($M35=3,$O35/K$29,IF($M35=4,$O35/P$29,IF($M35=5,$O35/U$29,0))))</f>
        <v>7.517441026990696</v>
      </c>
      <c r="R35" s="185"/>
      <c r="S35" s="185"/>
      <c r="T35" s="186"/>
      <c r="U35" s="187" t="s">
        <v>69</v>
      </c>
      <c r="V35" s="187"/>
    </row>
    <row r="36" spans="1:22" ht="18.75" customHeight="1">
      <c r="A36" s="126"/>
      <c r="B36" s="188" t="s">
        <v>70</v>
      </c>
      <c r="C36" s="188"/>
      <c r="D36" s="188">
        <v>2</v>
      </c>
      <c r="E36" s="189"/>
      <c r="F36" s="190" t="s">
        <v>71</v>
      </c>
      <c r="G36" s="190"/>
      <c r="H36" s="190"/>
      <c r="I36" s="190"/>
      <c r="J36" s="190"/>
      <c r="K36" s="190"/>
      <c r="L36" s="190"/>
      <c r="M36" s="191">
        <v>4</v>
      </c>
      <c r="N36" s="192">
        <v>92</v>
      </c>
      <c r="O36" s="184">
        <f aca="true" t="shared" si="0" ref="O36:O41">N36*D36</f>
        <v>184</v>
      </c>
      <c r="P36" s="184"/>
      <c r="Q36" s="185">
        <f aca="true" t="shared" si="1" ref="Q36:Q41">IF($M36=2,$O36/F$29,IF($M36=3,$O36/K$29,IF($M36=4,$O36/P$29,IF($M36=5,$O36/U$29,0))))</f>
        <v>1.3832091489662879</v>
      </c>
      <c r="R36" s="185"/>
      <c r="S36" s="185"/>
      <c r="T36" s="186"/>
      <c r="U36" s="193"/>
      <c r="V36" s="194"/>
    </row>
    <row r="37" spans="1:22" ht="18.75" customHeight="1">
      <c r="A37" s="126"/>
      <c r="B37" s="188" t="s">
        <v>72</v>
      </c>
      <c r="C37" s="188"/>
      <c r="D37" s="188">
        <v>2</v>
      </c>
      <c r="E37" s="189"/>
      <c r="F37" s="190" t="s">
        <v>73</v>
      </c>
      <c r="G37" s="190"/>
      <c r="H37" s="190"/>
      <c r="I37" s="190"/>
      <c r="J37" s="190"/>
      <c r="K37" s="190"/>
      <c r="L37" s="190"/>
      <c r="M37" s="191">
        <v>3</v>
      </c>
      <c r="N37" s="192">
        <v>92</v>
      </c>
      <c r="O37" s="184">
        <v>1000</v>
      </c>
      <c r="P37" s="184"/>
      <c r="Q37" s="185">
        <v>1279</v>
      </c>
      <c r="R37" s="185"/>
      <c r="S37" s="185"/>
      <c r="T37" s="195"/>
      <c r="U37" s="196"/>
      <c r="V37" s="196"/>
    </row>
    <row r="38" spans="1:22" ht="18.75" customHeight="1">
      <c r="A38" s="126"/>
      <c r="B38" s="188" t="s">
        <v>74</v>
      </c>
      <c r="C38" s="188"/>
      <c r="D38" s="188">
        <v>1</v>
      </c>
      <c r="E38" s="189"/>
      <c r="F38" s="190" t="s">
        <v>75</v>
      </c>
      <c r="G38" s="190"/>
      <c r="H38" s="190"/>
      <c r="I38" s="190"/>
      <c r="J38" s="190"/>
      <c r="K38" s="190"/>
      <c r="L38" s="190"/>
      <c r="M38" s="191">
        <v>2</v>
      </c>
      <c r="N38" s="192">
        <v>95</v>
      </c>
      <c r="O38" s="184">
        <f t="shared" si="0"/>
        <v>95</v>
      </c>
      <c r="P38" s="184"/>
      <c r="Q38" s="185">
        <f t="shared" si="1"/>
        <v>95</v>
      </c>
      <c r="R38" s="185"/>
      <c r="S38" s="185"/>
      <c r="T38" s="195"/>
      <c r="U38" s="196"/>
      <c r="V38" s="196"/>
    </row>
    <row r="39" spans="1:22" ht="18.75" customHeight="1">
      <c r="A39" s="126"/>
      <c r="B39" s="188">
        <v>3</v>
      </c>
      <c r="C39" s="188"/>
      <c r="D39" s="188">
        <v>1</v>
      </c>
      <c r="E39" s="189"/>
      <c r="F39" s="190" t="s">
        <v>76</v>
      </c>
      <c r="G39" s="190"/>
      <c r="H39" s="190"/>
      <c r="I39" s="190"/>
      <c r="J39" s="190"/>
      <c r="K39" s="190"/>
      <c r="L39" s="190"/>
      <c r="M39" s="191">
        <v>5</v>
      </c>
      <c r="N39" s="192">
        <v>583</v>
      </c>
      <c r="O39" s="184">
        <f t="shared" si="0"/>
        <v>583</v>
      </c>
      <c r="P39" s="184"/>
      <c r="Q39" s="185">
        <f t="shared" si="1"/>
        <v>18.7885297798197</v>
      </c>
      <c r="R39" s="185"/>
      <c r="S39" s="185"/>
      <c r="T39" s="195"/>
      <c r="U39" s="196"/>
      <c r="V39" s="196"/>
    </row>
    <row r="40" spans="1:22" ht="18.75" customHeight="1">
      <c r="A40" s="126"/>
      <c r="B40" s="188">
        <v>4</v>
      </c>
      <c r="C40" s="188"/>
      <c r="D40" s="188">
        <v>2</v>
      </c>
      <c r="E40" s="189"/>
      <c r="F40" s="190" t="s">
        <v>77</v>
      </c>
      <c r="G40" s="190"/>
      <c r="H40" s="190"/>
      <c r="I40" s="190"/>
      <c r="J40" s="190"/>
      <c r="K40" s="190"/>
      <c r="L40" s="190"/>
      <c r="M40" s="191">
        <v>5</v>
      </c>
      <c r="N40" s="192">
        <v>583</v>
      </c>
      <c r="O40" s="184">
        <f t="shared" si="0"/>
        <v>1166</v>
      </c>
      <c r="P40" s="184"/>
      <c r="Q40" s="185">
        <f t="shared" si="1"/>
        <v>37.5770595596394</v>
      </c>
      <c r="R40" s="185"/>
      <c r="S40" s="185"/>
      <c r="T40" s="195"/>
      <c r="U40" s="196"/>
      <c r="V40" s="196"/>
    </row>
    <row r="41" spans="1:22" ht="18.75" customHeight="1">
      <c r="A41" s="126"/>
      <c r="B41" s="188" t="s">
        <v>78</v>
      </c>
      <c r="C41" s="188"/>
      <c r="D41" s="188">
        <v>1</v>
      </c>
      <c r="E41" s="189"/>
      <c r="F41" s="190" t="s">
        <v>75</v>
      </c>
      <c r="G41" s="190"/>
      <c r="H41" s="190"/>
      <c r="I41" s="190"/>
      <c r="J41" s="190"/>
      <c r="K41" s="190"/>
      <c r="L41" s="190"/>
      <c r="M41" s="191">
        <v>5</v>
      </c>
      <c r="N41" s="192">
        <v>400</v>
      </c>
      <c r="O41" s="184">
        <f t="shared" si="0"/>
        <v>400</v>
      </c>
      <c r="P41" s="184"/>
      <c r="Q41" s="185">
        <f t="shared" si="1"/>
        <v>12.890929523032385</v>
      </c>
      <c r="R41" s="185"/>
      <c r="S41" s="185"/>
      <c r="T41" s="195"/>
      <c r="U41" s="196"/>
      <c r="V41" s="196"/>
    </row>
    <row r="42" spans="1:22" ht="16.5" customHeight="1">
      <c r="A42" s="126"/>
      <c r="B42" s="197"/>
      <c r="C42" s="197"/>
      <c r="D42" s="197"/>
      <c r="E42" s="198"/>
      <c r="F42" s="199"/>
      <c r="G42" s="199"/>
      <c r="H42" s="199"/>
      <c r="I42" s="199"/>
      <c r="J42" s="199"/>
      <c r="K42" s="199"/>
      <c r="L42" s="199"/>
      <c r="M42" s="200"/>
      <c r="N42" s="201"/>
      <c r="O42" s="202" t="s">
        <v>35</v>
      </c>
      <c r="P42" s="202"/>
      <c r="Q42" s="203">
        <f>SUM(Q35:Q41)</f>
        <v>1452.1571690384485</v>
      </c>
      <c r="R42" s="203"/>
      <c r="S42" s="203"/>
      <c r="T42" s="195"/>
      <c r="U42" s="196"/>
      <c r="V42" s="196"/>
    </row>
    <row r="43" spans="1:22" ht="12.75">
      <c r="A43" s="126"/>
      <c r="B43" s="126"/>
      <c r="C43" s="138"/>
      <c r="D43" s="138"/>
      <c r="E43" s="138"/>
      <c r="F43" s="126"/>
      <c r="G43" s="126"/>
      <c r="H43" s="126"/>
      <c r="I43" s="126"/>
      <c r="J43" s="126"/>
      <c r="K43" s="126"/>
      <c r="L43" s="126"/>
      <c r="M43" s="138"/>
      <c r="N43" s="138"/>
      <c r="O43" s="126"/>
      <c r="P43" s="126"/>
      <c r="Q43" s="126"/>
      <c r="R43" s="126"/>
      <c r="S43" s="204"/>
      <c r="T43" s="205"/>
      <c r="U43" s="205"/>
      <c r="V43" s="205"/>
    </row>
    <row r="44" spans="1:22" ht="12.75">
      <c r="A44" s="126"/>
      <c r="B44" s="126"/>
      <c r="C44" s="138"/>
      <c r="D44" s="138"/>
      <c r="E44" s="138"/>
      <c r="F44" s="126"/>
      <c r="G44" s="126"/>
      <c r="H44" s="126"/>
      <c r="I44" s="126"/>
      <c r="J44" s="126"/>
      <c r="K44" s="126"/>
      <c r="L44" s="126"/>
      <c r="M44" s="138"/>
      <c r="N44" s="138"/>
      <c r="O44" s="126"/>
      <c r="P44" s="126"/>
      <c r="Q44" s="126"/>
      <c r="R44" s="126"/>
      <c r="S44" s="126"/>
      <c r="T44" s="126"/>
      <c r="U44" s="126"/>
      <c r="V44" s="126"/>
    </row>
    <row r="45" spans="1:22" ht="12.75">
      <c r="A45" s="126"/>
      <c r="B45" s="126"/>
      <c r="C45" s="138"/>
      <c r="D45" s="138"/>
      <c r="E45" s="138"/>
      <c r="F45" s="126"/>
      <c r="G45" s="126"/>
      <c r="H45" s="126"/>
      <c r="I45" s="126"/>
      <c r="J45" s="126"/>
      <c r="K45" s="126"/>
      <c r="L45" s="126"/>
      <c r="M45" s="138"/>
      <c r="N45" s="138"/>
      <c r="O45" s="126"/>
      <c r="P45" s="126"/>
      <c r="Q45" s="126"/>
      <c r="R45" s="126"/>
      <c r="S45" s="126"/>
      <c r="T45" s="126"/>
      <c r="U45" s="126"/>
      <c r="V45" s="126"/>
    </row>
  </sheetData>
  <sheetProtection sheet="1" objects="1" scenarios="1"/>
  <mergeCells count="56">
    <mergeCell ref="C1:U1"/>
    <mergeCell ref="C2:U2"/>
    <mergeCell ref="C4:U4"/>
    <mergeCell ref="B32:C32"/>
    <mergeCell ref="K32:L32"/>
    <mergeCell ref="O32:P32"/>
    <mergeCell ref="Q32:S32"/>
    <mergeCell ref="T32:V32"/>
    <mergeCell ref="B33:C33"/>
    <mergeCell ref="K33:L33"/>
    <mergeCell ref="O33:P33"/>
    <mergeCell ref="Q33:S33"/>
    <mergeCell ref="T33:V33"/>
    <mergeCell ref="B34:C34"/>
    <mergeCell ref="F34:L34"/>
    <mergeCell ref="Q34:S34"/>
    <mergeCell ref="T34:V34"/>
    <mergeCell ref="B35:C35"/>
    <mergeCell ref="F35:L35"/>
    <mergeCell ref="O35:P35"/>
    <mergeCell ref="Q35:S35"/>
    <mergeCell ref="U35:V35"/>
    <mergeCell ref="B36:C36"/>
    <mergeCell ref="F36:L36"/>
    <mergeCell ref="O36:P36"/>
    <mergeCell ref="Q36:S36"/>
    <mergeCell ref="B37:C37"/>
    <mergeCell ref="F37:L37"/>
    <mergeCell ref="O37:P37"/>
    <mergeCell ref="Q37:S37"/>
    <mergeCell ref="U37:V37"/>
    <mergeCell ref="B38:C38"/>
    <mergeCell ref="F38:L38"/>
    <mergeCell ref="O38:P38"/>
    <mergeCell ref="Q38:S38"/>
    <mergeCell ref="U38:V38"/>
    <mergeCell ref="B39:C39"/>
    <mergeCell ref="F39:L39"/>
    <mergeCell ref="O39:P39"/>
    <mergeCell ref="Q39:S39"/>
    <mergeCell ref="U39:V39"/>
    <mergeCell ref="B40:C40"/>
    <mergeCell ref="F40:L40"/>
    <mergeCell ref="O40:P40"/>
    <mergeCell ref="Q40:S40"/>
    <mergeCell ref="U40:V40"/>
    <mergeCell ref="B41:C41"/>
    <mergeCell ref="F41:L41"/>
    <mergeCell ref="O41:P41"/>
    <mergeCell ref="Q41:S41"/>
    <mergeCell ref="U41:V41"/>
    <mergeCell ref="B42:D42"/>
    <mergeCell ref="O42:P42"/>
    <mergeCell ref="Q42:S42"/>
    <mergeCell ref="U42:V42"/>
    <mergeCell ref="T43:V43"/>
  </mergeCells>
  <conditionalFormatting sqref="O35:O41">
    <cfRule type="cellIs" priority="1" dxfId="1" operator="equal" stopIfTrue="1">
      <formula>"INDIQUE A QUANTIDADE"</formula>
    </cfRule>
  </conditionalFormatting>
  <conditionalFormatting sqref="Q42">
    <cfRule type="cellIs" priority="2" dxfId="4" operator="equal" stopIfTrue="1">
      <formula>0</formula>
    </cfRule>
  </conditionalFormatting>
  <conditionalFormatting sqref="B35:D41 D29 F29 I29 K29 N29 N35:N41 P29 S29 U29">
    <cfRule type="cellIs" priority="3" dxfId="5" operator="equal" stopIfTrue="1">
      <formula>0</formula>
    </cfRule>
  </conditionalFormatting>
  <conditionalFormatting sqref="F35:L41">
    <cfRule type="cellIs" priority="4" dxfId="3" operator="equal" stopIfTrue="1">
      <formula>0</formula>
    </cfRule>
  </conditionalFormatting>
  <dataValidations count="4">
    <dataValidation operator="greaterThan" allowBlank="1" showErrorMessage="1" errorTitle="ATENÇÃO" error="O número do item nao pode ser igual ao anterior!!!!BURRÃO!!!&#10;&#10;" sqref="B36:C41">
      <formula1>0</formula1>
    </dataValidation>
    <dataValidation allowBlank="1" showInputMessage="1" showErrorMessage="1" prompt="SELECIONE A MOEDA" sqref="M35">
      <formula1>0</formula1>
      <formula2>0</formula2>
    </dataValidation>
    <dataValidation allowBlank="1" showErrorMessage="1" sqref="M36:N41">
      <formula1>0</formula1>
      <formula2>0</formula2>
    </dataValidation>
    <dataValidation allowBlank="1" showInputMessage="1" showErrorMessage="1" promptTitle="EXEMPLO:" prompt="US$, CHF, DEM" sqref="D29">
      <formula1>0</formula1>
      <formula2>0</formula2>
    </dataValidation>
  </dataValidations>
  <printOptions horizontalCentered="1" verticalCentered="1"/>
  <pageMargins left="0.4722222222222222" right="0.4722222222222222" top="0.19652777777777777" bottom="0.39375" header="0.5118055555555555" footer="0.5118055555555555"/>
  <pageSetup fitToHeight="1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Tatiane</cp:lastModifiedBy>
  <cp:lastPrinted>2006-11-14T14:03:41Z</cp:lastPrinted>
  <dcterms:created xsi:type="dcterms:W3CDTF">2001-07-16T16:59:23Z</dcterms:created>
  <dcterms:modified xsi:type="dcterms:W3CDTF">2006-11-21T12:29:14Z</dcterms:modified>
  <cp:category/>
  <cp:version/>
  <cp:contentType/>
  <cp:contentStatus/>
  <cp:revision>1</cp:revision>
</cp:coreProperties>
</file>